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G196" i="1" s="1"/>
  <c r="F13" i="1"/>
  <c r="F24" i="1" s="1"/>
  <c r="L196" i="1" l="1"/>
  <c r="H196" i="1"/>
  <c r="I196" i="1"/>
  <c r="F196" i="1"/>
</calcChain>
</file>

<file path=xl/sharedStrings.xml><?xml version="1.0" encoding="utf-8"?>
<sst xmlns="http://schemas.openxmlformats.org/spreadsheetml/2006/main" count="272" uniqueCount="79">
  <si>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</si>
  <si>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</si>
  <si>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</si>
  <si>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</si>
  <si>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</si>
  <si>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</si>
  <si>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</si>
  <si>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</si>
  <si>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</si>
  <si>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</si>
  <si>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</si>
  <si>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</si>
  <si>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</si>
  <si>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</si>
  <si>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</si>
  <si>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</si>
  <si>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</si>
  <si>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</si>
  <si>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</si>
  <si>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</si>
  <si>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</si>
  <si>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</si>
  <si>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</si>
  <si>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</si>
  <si>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</si>
  <si>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</si>
  <si>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</si>
  <si>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</si>
  <si>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</si>
  <si>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</si>
  <si>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</si>
  <si>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</si>
  <si>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</si>
  <si>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</si>
  <si>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</si>
  <si>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</si>
  <si>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</si>
  <si>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11</t>
  </si>
  <si>
    <t>индивидуальный предприниматель</t>
  </si>
  <si>
    <t>Сергеева С.А.</t>
  </si>
  <si>
    <t>Биточки куриные с маслом</t>
  </si>
  <si>
    <t>Рагу из овощей</t>
  </si>
  <si>
    <t>Салат из свежих помидоров и огурцов</t>
  </si>
  <si>
    <t>Сок</t>
  </si>
  <si>
    <t>пром.</t>
  </si>
  <si>
    <t>Хлеб пшеничный</t>
  </si>
  <si>
    <t>Хлеб ржаной</t>
  </si>
  <si>
    <t>Пюре картофельное</t>
  </si>
  <si>
    <t>Какао с молоком</t>
  </si>
  <si>
    <t xml:space="preserve">хлеб бел. </t>
  </si>
  <si>
    <t>фрукт</t>
  </si>
  <si>
    <t>Фрукт</t>
  </si>
  <si>
    <t>Рыба, запеченная в омлете</t>
  </si>
  <si>
    <t>Гуляш мясной</t>
  </si>
  <si>
    <t>Каша рисовая рассыпчатая</t>
  </si>
  <si>
    <t>Овощи консервированные</t>
  </si>
  <si>
    <t>Компот из сухофруктов</t>
  </si>
  <si>
    <t>Жаркое по-домашнему с филе куриным</t>
  </si>
  <si>
    <t>ТТК 1</t>
  </si>
  <si>
    <t>Кофейный напиток с молоком</t>
  </si>
  <si>
    <t>ТТК 3</t>
  </si>
  <si>
    <t>Овощи свежие</t>
  </si>
  <si>
    <t>148</t>
  </si>
  <si>
    <t>Каша пшенная</t>
  </si>
  <si>
    <t>Рулет мясной с яйцом, сыром</t>
  </si>
  <si>
    <t>ТТК 2</t>
  </si>
  <si>
    <t>Чай с сахаром и лимоном</t>
  </si>
  <si>
    <t>Икра кабачковая</t>
  </si>
  <si>
    <t>Котлета "Школьная" с маслом</t>
  </si>
  <si>
    <t>Каша гречневая рассыпчатая</t>
  </si>
  <si>
    <t>Компот из сухофруктов с витамином С</t>
  </si>
  <si>
    <t>Котлета рыбная</t>
  </si>
  <si>
    <t>Печень по-строгановски</t>
  </si>
  <si>
    <t>Макаронные изделия отварные с сыром</t>
  </si>
  <si>
    <t>Напиток клюквенный</t>
  </si>
  <si>
    <t>Плов из мяса</t>
  </si>
  <si>
    <t>Запеканка творожная с молоком сгущенным</t>
  </si>
  <si>
    <t>Чай с сахаром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</si>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</sst>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"/>
    <numFmt numFmtId="166" formatCode="0.00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6" fillId="0" borderId="0"/>
    <xf numFmtId="0" fontId="1" fillId="0" borderId="0"/>
  </cellStyleXfs>
  <cellXfs count="14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2" xfId="0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165" fontId="0" fillId="0" borderId="5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13" fillId="0" borderId="4" xfId="0" applyFont="1" applyBorder="1"/>
    <xf numFmtId="0" fontId="1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164" fontId="14" fillId="0" borderId="4" xfId="0" applyNumberFormat="1" applyFont="1" applyBorder="1" applyAlignment="1">
      <alignment horizontal="center" vertical="center"/>
    </xf>
    <xf numFmtId="164" fontId="15" fillId="0" borderId="4" xfId="1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2" xfId="1" applyFont="1" applyBorder="1"/>
    <xf numFmtId="0" fontId="13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14" fillId="0" borderId="2" xfId="1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164" fontId="14" fillId="0" borderId="2" xfId="0" applyNumberFormat="1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6" fillId="0" borderId="2" xfId="2" applyBorder="1"/>
    <xf numFmtId="0" fontId="13" fillId="0" borderId="2" xfId="2" applyFont="1" applyBorder="1" applyAlignment="1">
      <alignment horizontal="center"/>
    </xf>
    <xf numFmtId="0" fontId="13" fillId="0" borderId="2" xfId="2" applyFont="1" applyBorder="1"/>
    <xf numFmtId="0" fontId="13" fillId="0" borderId="2" xfId="3" applyFont="1" applyBorder="1" applyAlignment="1">
      <alignment horizontal="center"/>
    </xf>
    <xf numFmtId="0" fontId="13" fillId="0" borderId="2" xfId="3" applyFont="1" applyBorder="1"/>
    <xf numFmtId="0" fontId="13" fillId="0" borderId="2" xfId="2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6" fillId="0" borderId="2" xfId="2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3" fillId="0" borderId="4" xfId="2" applyFont="1" applyBorder="1" applyAlignment="1">
      <alignment wrapText="1"/>
    </xf>
    <xf numFmtId="0" fontId="13" fillId="0" borderId="4" xfId="2" applyFont="1" applyBorder="1" applyAlignment="1">
      <alignment horizontal="center" vertical="center"/>
    </xf>
    <xf numFmtId="0" fontId="16" fillId="0" borderId="4" xfId="2" applyBorder="1" applyAlignment="1">
      <alignment horizontal="center"/>
    </xf>
    <xf numFmtId="0" fontId="16" fillId="0" borderId="6" xfId="2" applyBorder="1"/>
    <xf numFmtId="0" fontId="16" fillId="0" borderId="2" xfId="2" applyFill="1" applyBorder="1" applyProtection="1">
      <protection locked="0"/>
    </xf>
    <xf numFmtId="0" fontId="13" fillId="0" borderId="2" xfId="2" applyFont="1" applyFill="1" applyBorder="1" applyAlignment="1">
      <alignment horizontal="center"/>
    </xf>
    <xf numFmtId="0" fontId="13" fillId="0" borderId="2" xfId="2" applyFont="1" applyFill="1" applyBorder="1"/>
    <xf numFmtId="0" fontId="13" fillId="0" borderId="2" xfId="2" applyFont="1" applyFill="1" applyBorder="1" applyAlignment="1">
      <alignment horizontal="center" vertical="center"/>
    </xf>
    <xf numFmtId="0" fontId="16" fillId="0" borderId="2" xfId="2" applyFill="1" applyBorder="1" applyAlignment="1">
      <alignment horizontal="center"/>
    </xf>
    <xf numFmtId="0" fontId="16" fillId="0" borderId="5" xfId="2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16" fillId="0" borderId="2" xfId="2" applyFill="1" applyBorder="1" applyAlignment="1" applyProtection="1">
      <alignment horizontal="center"/>
      <protection locked="0"/>
    </xf>
    <xf numFmtId="0" fontId="13" fillId="0" borderId="4" xfId="0" applyFont="1" applyBorder="1" applyAlignment="1">
      <alignment vertical="center" wrapText="1"/>
    </xf>
    <xf numFmtId="164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/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2" xfId="0" applyFont="1" applyBorder="1"/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2" xfId="0" applyFont="1" applyFill="1" applyBorder="1"/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164" fontId="15" fillId="0" borderId="2" xfId="0" applyNumberFormat="1" applyFont="1" applyFill="1" applyBorder="1" applyAlignment="1">
      <alignment horizontal="center" vertical="center"/>
    </xf>
    <xf numFmtId="1" fontId="15" fillId="0" borderId="5" xfId="0" applyNumberFormat="1" applyFont="1" applyFill="1" applyBorder="1" applyAlignment="1" applyProtection="1">
      <alignment horizontal="center"/>
      <protection locked="0"/>
    </xf>
    <xf numFmtId="0" fontId="15" fillId="0" borderId="5" xfId="0" applyFont="1" applyFill="1" applyBorder="1" applyAlignment="1" applyProtection="1">
      <alignment horizontal="center"/>
      <protection locked="0"/>
    </xf>
    <xf numFmtId="2" fontId="15" fillId="0" borderId="5" xfId="0" applyNumberFormat="1" applyFont="1" applyFill="1" applyBorder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wrapText="1"/>
      <protection locked="0"/>
    </xf>
    <xf numFmtId="1" fontId="15" fillId="0" borderId="2" xfId="0" applyNumberFormat="1" applyFont="1" applyFill="1" applyBorder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15" fillId="0" borderId="1" xfId="0" applyFont="1" applyBorder="1"/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165" fontId="15" fillId="0" borderId="1" xfId="0" applyNumberFormat="1" applyFont="1" applyFill="1" applyBorder="1" applyAlignment="1" applyProtection="1">
      <alignment horizontal="center"/>
      <protection locked="0"/>
    </xf>
    <xf numFmtId="49" fontId="15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 vertical="center"/>
    </xf>
    <xf numFmtId="165" fontId="15" fillId="0" borderId="2" xfId="0" applyNumberFormat="1" applyFont="1" applyFill="1" applyBorder="1" applyAlignment="1" applyProtection="1">
      <alignment horizontal="center"/>
      <protection locked="0"/>
    </xf>
    <xf numFmtId="49" fontId="15" fillId="0" borderId="2" xfId="0" applyNumberFormat="1" applyFont="1" applyBorder="1" applyAlignment="1">
      <alignment horizontal="center"/>
    </xf>
    <xf numFmtId="0" fontId="15" fillId="0" borderId="2" xfId="0" applyFont="1" applyFill="1" applyBorder="1" applyProtection="1">
      <protection locked="0"/>
    </xf>
    <xf numFmtId="0" fontId="15" fillId="0" borderId="24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2" xfId="0" applyFont="1" applyFill="1" applyBorder="1" applyAlignment="1">
      <alignment horizontal="center"/>
    </xf>
    <xf numFmtId="164" fontId="14" fillId="0" borderId="2" xfId="3" applyNumberFormat="1" applyFont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166" fontId="15" fillId="0" borderId="2" xfId="0" applyNumberFormat="1" applyFont="1" applyFill="1" applyBorder="1" applyAlignment="1" applyProtection="1">
      <alignment horizontal="center"/>
      <protection locked="0"/>
    </xf>
    <xf numFmtId="164" fontId="15" fillId="0" borderId="2" xfId="1" applyNumberFormat="1" applyFont="1" applyBorder="1" applyAlignment="1">
      <alignment horizontal="center" vertical="center"/>
    </xf>
    <xf numFmtId="2" fontId="15" fillId="0" borderId="3" xfId="0" applyNumberFormat="1" applyFont="1" applyFill="1" applyBorder="1" applyAlignment="1" applyProtection="1">
      <alignment horizontal="center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4">
    <cellStyle name="Обычный" xfId="0" builtinId="0"/>
    <cellStyle name="Обычный 2" xfId="2"/>
    <cellStyle name="Обычный 2 2" xfId="1"/>
    <cellStyle name="Обычный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40" t="s">
        <v>37</v>
      </c>
      <c r="D1" s="141"/>
      <c r="E1" s="141"/>
      <c r="F1" s="11" t="s">
        <v>16</v>
      </c>
      <c r="G1" s="2" t="s">
        <v>17</v>
      </c>
      <c r="H1" s="142" t="s">
        <v>38</v>
      </c>
      <c r="I1" s="142"/>
      <c r="J1" s="142"/>
      <c r="K1" s="142"/>
    </row>
    <row r="2" spans="1:12" ht="18" x14ac:dyDescent="0.2">
      <c r="A2" s="34" t="s">
        <v>6</v>
      </c>
      <c r="C2" s="2"/>
      <c r="G2" s="2" t="s">
        <v>18</v>
      </c>
      <c r="H2" s="142" t="s">
        <v>39</v>
      </c>
      <c r="I2" s="142"/>
      <c r="J2" s="142"/>
      <c r="K2" s="14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2025</v>
      </c>
      <c r="K3" s="46"/>
    </row>
    <row r="4" spans="1:12" x14ac:dyDescent="0.2">
      <c r="C4" s="2"/>
      <c r="D4" s="4"/>
      <c r="H4" s="43" t="s">
        <v>34</v>
      </c>
      <c r="I4" s="43" t="s">
        <v>35</v>
      </c>
      <c r="J4" s="43" t="s">
        <v>36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33</v>
      </c>
    </row>
    <row r="6" spans="1:12" ht="15.75" x14ac:dyDescent="0.25">
      <c r="A6" s="19">
        <v>1</v>
      </c>
      <c r="B6" s="20">
        <v>1</v>
      </c>
      <c r="C6" s="21" t="s">
        <v>20</v>
      </c>
      <c r="D6" s="10" t="s">
        <v>24</v>
      </c>
      <c r="E6" s="52" t="s">
        <v>42</v>
      </c>
      <c r="F6" s="53">
        <v>70</v>
      </c>
      <c r="G6" s="54">
        <v>0.7</v>
      </c>
      <c r="H6" s="54">
        <v>4.2699999999999996</v>
      </c>
      <c r="I6" s="54">
        <v>2.4500000000000002</v>
      </c>
      <c r="J6" s="55">
        <v>51.1</v>
      </c>
      <c r="K6" s="57">
        <v>18</v>
      </c>
      <c r="L6" s="56">
        <v>9.77</v>
      </c>
    </row>
    <row r="7" spans="1:12" ht="15.75" x14ac:dyDescent="0.25">
      <c r="A7" s="22"/>
      <c r="B7" s="14"/>
      <c r="C7" s="10"/>
      <c r="D7" s="6" t="s">
        <v>21</v>
      </c>
      <c r="E7" s="58" t="s">
        <v>40</v>
      </c>
      <c r="F7" s="59">
        <v>67</v>
      </c>
      <c r="G7" s="60">
        <v>12.44</v>
      </c>
      <c r="H7" s="60">
        <v>14.8</v>
      </c>
      <c r="I7" s="60">
        <v>6.67</v>
      </c>
      <c r="J7" s="61">
        <v>209.35</v>
      </c>
      <c r="K7" s="63">
        <v>372</v>
      </c>
      <c r="L7" s="62">
        <v>44.8</v>
      </c>
    </row>
    <row r="8" spans="1:12" ht="15.75" x14ac:dyDescent="0.25">
      <c r="A8" s="22"/>
      <c r="B8" s="14"/>
      <c r="C8" s="10"/>
      <c r="D8" s="6" t="s">
        <v>21</v>
      </c>
      <c r="E8" s="58" t="s">
        <v>41</v>
      </c>
      <c r="F8" s="59">
        <v>100</v>
      </c>
      <c r="G8" s="60">
        <v>2.5</v>
      </c>
      <c r="H8" s="60">
        <v>3.5</v>
      </c>
      <c r="I8" s="60">
        <v>10</v>
      </c>
      <c r="J8" s="61">
        <v>81.5</v>
      </c>
      <c r="K8" s="63">
        <v>176</v>
      </c>
      <c r="L8" s="62">
        <v>14.5</v>
      </c>
    </row>
    <row r="9" spans="1:12" ht="15.75" x14ac:dyDescent="0.25">
      <c r="A9" s="22"/>
      <c r="B9" s="14"/>
      <c r="C9" s="10"/>
      <c r="D9" s="6" t="s">
        <v>28</v>
      </c>
      <c r="E9" s="64" t="s">
        <v>43</v>
      </c>
      <c r="F9" s="65">
        <v>200</v>
      </c>
      <c r="G9" s="60">
        <v>1</v>
      </c>
      <c r="H9" s="60">
        <v>0.2</v>
      </c>
      <c r="I9" s="60">
        <v>20.2</v>
      </c>
      <c r="J9" s="66">
        <v>86</v>
      </c>
      <c r="K9" s="67" t="s">
        <v>44</v>
      </c>
      <c r="L9" s="62">
        <v>30</v>
      </c>
    </row>
    <row r="10" spans="1:12" ht="15.75" x14ac:dyDescent="0.25">
      <c r="A10" s="22"/>
      <c r="B10" s="14"/>
      <c r="C10" s="10"/>
      <c r="D10" s="68" t="s">
        <v>29</v>
      </c>
      <c r="E10" s="69" t="s">
        <v>45</v>
      </c>
      <c r="F10" s="70">
        <v>40</v>
      </c>
      <c r="G10" s="71">
        <v>3</v>
      </c>
      <c r="H10" s="71">
        <v>0.3</v>
      </c>
      <c r="I10" s="71">
        <v>19.7</v>
      </c>
      <c r="J10" s="72">
        <v>93.6</v>
      </c>
      <c r="K10" s="74">
        <v>573</v>
      </c>
      <c r="L10" s="73">
        <v>1.1000000000000001</v>
      </c>
    </row>
    <row r="11" spans="1:12" ht="15.75" x14ac:dyDescent="0.25">
      <c r="A11" s="22"/>
      <c r="B11" s="14"/>
      <c r="C11" s="10"/>
      <c r="D11" s="68" t="s">
        <v>30</v>
      </c>
      <c r="E11" s="69" t="s">
        <v>46</v>
      </c>
      <c r="F11" s="48">
        <v>45</v>
      </c>
      <c r="G11" s="71">
        <v>3.6</v>
      </c>
      <c r="H11" s="71">
        <v>0.7</v>
      </c>
      <c r="I11" s="71">
        <v>18.100000000000001</v>
      </c>
      <c r="J11" s="49">
        <v>92.7</v>
      </c>
      <c r="K11" s="51">
        <v>574</v>
      </c>
      <c r="L11" s="50">
        <v>1.1000000000000001</v>
      </c>
    </row>
    <row r="12" spans="1:12" ht="15" x14ac:dyDescent="0.25">
      <c r="A12" s="22"/>
      <c r="B12" s="14"/>
      <c r="C12" s="10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3"/>
      <c r="B13" s="16"/>
      <c r="C13" s="7"/>
      <c r="D13" s="17" t="s">
        <v>31</v>
      </c>
      <c r="E13" s="8"/>
      <c r="F13" s="18">
        <f>SUM(F6:F12)</f>
        <v>522</v>
      </c>
      <c r="G13" s="18">
        <f t="shared" ref="G13:J13" si="0">SUM(G6:G12)</f>
        <v>23.240000000000002</v>
      </c>
      <c r="H13" s="18">
        <f t="shared" si="0"/>
        <v>23.77</v>
      </c>
      <c r="I13" s="18">
        <f t="shared" si="0"/>
        <v>77.12</v>
      </c>
      <c r="J13" s="18">
        <f t="shared" si="0"/>
        <v>614.25</v>
      </c>
      <c r="K13" s="24"/>
      <c r="L13" s="18">
        <f t="shared" ref="L13" si="1">SUM(L6:L12)</f>
        <v>101.26999999999998</v>
      </c>
    </row>
    <row r="14" spans="1:12" ht="15" x14ac:dyDescent="0.25">
      <c r="A14" s="25">
        <f>A6</f>
        <v>1</v>
      </c>
      <c r="B14" s="12">
        <f>B6</f>
        <v>1</v>
      </c>
      <c r="C14" s="9" t="s">
        <v>23</v>
      </c>
      <c r="D14" s="6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2"/>
      <c r="B15" s="14"/>
      <c r="C15" s="10"/>
      <c r="D15" s="6" t="s">
        <v>25</v>
      </c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2"/>
      <c r="B16" s="14"/>
      <c r="C16" s="10"/>
      <c r="D16" s="6" t="s">
        <v>26</v>
      </c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2"/>
      <c r="B17" s="14"/>
      <c r="C17" s="10"/>
      <c r="D17" s="6" t="s">
        <v>27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2"/>
      <c r="B18" s="14"/>
      <c r="C18" s="10"/>
      <c r="D18" s="6" t="s">
        <v>28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2"/>
      <c r="B19" s="14"/>
      <c r="C19" s="10"/>
      <c r="D19" s="6" t="s">
        <v>29</v>
      </c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22"/>
      <c r="B20" s="14"/>
      <c r="C20" s="10"/>
      <c r="D20" s="6" t="s">
        <v>30</v>
      </c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3"/>
      <c r="B23" s="16"/>
      <c r="C23" s="7"/>
      <c r="D23" s="17" t="s">
        <v>31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137" t="s">
        <v>4</v>
      </c>
      <c r="D24" s="138"/>
      <c r="E24" s="30"/>
      <c r="F24" s="31">
        <f>F13+F23</f>
        <v>522</v>
      </c>
      <c r="G24" s="31">
        <f t="shared" ref="G24:J24" si="4">G13+G23</f>
        <v>23.240000000000002</v>
      </c>
      <c r="H24" s="31">
        <f t="shared" si="4"/>
        <v>23.77</v>
      </c>
      <c r="I24" s="31">
        <f t="shared" si="4"/>
        <v>77.12</v>
      </c>
      <c r="J24" s="31">
        <f t="shared" si="4"/>
        <v>614.25</v>
      </c>
      <c r="K24" s="31"/>
      <c r="L24" s="31">
        <f t="shared" ref="L24" si="5">L13+L23</f>
        <v>101.26999999999998</v>
      </c>
    </row>
    <row r="25" spans="1:12" ht="15.75" x14ac:dyDescent="0.25">
      <c r="A25" s="13">
        <v>1</v>
      </c>
      <c r="B25" s="14">
        <v>2</v>
      </c>
      <c r="C25" s="21" t="s">
        <v>20</v>
      </c>
      <c r="D25" s="87" t="s">
        <v>21</v>
      </c>
      <c r="E25" s="84" t="s">
        <v>52</v>
      </c>
      <c r="F25" s="85">
        <v>120</v>
      </c>
      <c r="G25" s="86">
        <v>17.7</v>
      </c>
      <c r="H25" s="86">
        <v>4.4000000000000004</v>
      </c>
      <c r="I25" s="86">
        <v>4.5999999999999996</v>
      </c>
      <c r="J25" s="86">
        <v>129</v>
      </c>
      <c r="K25" s="83">
        <v>300</v>
      </c>
      <c r="L25" s="100">
        <v>42.81</v>
      </c>
    </row>
    <row r="26" spans="1:12" ht="15.75" x14ac:dyDescent="0.25">
      <c r="A26" s="13"/>
      <c r="B26" s="14"/>
      <c r="C26" s="10"/>
      <c r="D26" s="75" t="s">
        <v>21</v>
      </c>
      <c r="E26" s="79" t="s">
        <v>47</v>
      </c>
      <c r="F26" s="81">
        <v>150</v>
      </c>
      <c r="G26" s="82">
        <v>4.0999999999999996</v>
      </c>
      <c r="H26" s="82">
        <v>6</v>
      </c>
      <c r="I26" s="82">
        <v>8.6999999999999993</v>
      </c>
      <c r="J26" s="82">
        <v>105</v>
      </c>
      <c r="K26" s="78">
        <v>377</v>
      </c>
      <c r="L26" s="135">
        <v>17.5</v>
      </c>
    </row>
    <row r="27" spans="1:12" ht="15.75" x14ac:dyDescent="0.25">
      <c r="A27" s="13"/>
      <c r="B27" s="14"/>
      <c r="C27" s="10"/>
      <c r="D27" s="75" t="s">
        <v>28</v>
      </c>
      <c r="E27" s="77" t="s">
        <v>48</v>
      </c>
      <c r="F27" s="80">
        <v>200</v>
      </c>
      <c r="G27" s="82">
        <v>3.3</v>
      </c>
      <c r="H27" s="82">
        <v>2.9</v>
      </c>
      <c r="I27" s="82">
        <v>13.8</v>
      </c>
      <c r="J27" s="82">
        <v>94</v>
      </c>
      <c r="K27" s="76">
        <v>462</v>
      </c>
      <c r="L27" s="62">
        <v>16.760000000000002</v>
      </c>
    </row>
    <row r="28" spans="1:12" ht="15.75" x14ac:dyDescent="0.25">
      <c r="A28" s="13"/>
      <c r="B28" s="14"/>
      <c r="C28" s="10"/>
      <c r="D28" s="88" t="s">
        <v>49</v>
      </c>
      <c r="E28" s="90" t="s">
        <v>45</v>
      </c>
      <c r="F28" s="91">
        <v>25</v>
      </c>
      <c r="G28" s="92">
        <v>1.9</v>
      </c>
      <c r="H28" s="92">
        <v>0.2</v>
      </c>
      <c r="I28" s="92">
        <v>12.3</v>
      </c>
      <c r="J28" s="92">
        <v>58.5</v>
      </c>
      <c r="K28" s="89">
        <v>573</v>
      </c>
      <c r="L28" s="110">
        <v>0.6</v>
      </c>
    </row>
    <row r="29" spans="1:12" ht="15.75" x14ac:dyDescent="0.25">
      <c r="A29" s="13"/>
      <c r="B29" s="14"/>
      <c r="C29" s="10"/>
      <c r="D29" s="88" t="s">
        <v>30</v>
      </c>
      <c r="E29" s="90" t="s">
        <v>46</v>
      </c>
      <c r="F29" s="91">
        <v>25</v>
      </c>
      <c r="G29" s="92">
        <v>2</v>
      </c>
      <c r="H29" s="92">
        <v>0.4</v>
      </c>
      <c r="I29" s="92">
        <v>10</v>
      </c>
      <c r="J29" s="92">
        <v>51.5</v>
      </c>
      <c r="K29" s="93">
        <v>574</v>
      </c>
      <c r="L29" s="113">
        <v>0.6</v>
      </c>
    </row>
    <row r="30" spans="1:12" ht="15.75" x14ac:dyDescent="0.25">
      <c r="A30" s="13"/>
      <c r="B30" s="14"/>
      <c r="C30" s="10"/>
      <c r="D30" s="88" t="s">
        <v>50</v>
      </c>
      <c r="E30" s="90" t="s">
        <v>51</v>
      </c>
      <c r="F30" s="91">
        <v>200</v>
      </c>
      <c r="G30" s="82">
        <v>0.01</v>
      </c>
      <c r="H30" s="82">
        <v>0.5</v>
      </c>
      <c r="I30" s="82">
        <v>19.600000000000001</v>
      </c>
      <c r="J30" s="92">
        <v>88</v>
      </c>
      <c r="K30" s="98" t="s">
        <v>44</v>
      </c>
      <c r="L30" s="113">
        <v>23</v>
      </c>
    </row>
    <row r="31" spans="1:12" ht="15" x14ac:dyDescent="0.25">
      <c r="A31" s="13"/>
      <c r="B31" s="14"/>
      <c r="C31" s="10"/>
      <c r="D31" s="94"/>
      <c r="E31" s="95"/>
      <c r="F31" s="96"/>
      <c r="G31" s="96"/>
      <c r="H31" s="96"/>
      <c r="I31" s="96"/>
      <c r="J31" s="96"/>
      <c r="K31" s="97"/>
      <c r="L31" s="96"/>
    </row>
    <row r="32" spans="1:12" ht="15" x14ac:dyDescent="0.25">
      <c r="A32" s="15"/>
      <c r="B32" s="16"/>
      <c r="C32" s="7"/>
      <c r="D32" s="17" t="s">
        <v>31</v>
      </c>
      <c r="E32" s="8"/>
      <c r="F32" s="18">
        <f>SUM(F25:F31)</f>
        <v>720</v>
      </c>
      <c r="G32" s="18">
        <f t="shared" ref="G32" si="6">SUM(G25:G31)</f>
        <v>29.009999999999998</v>
      </c>
      <c r="H32" s="18">
        <f t="shared" ref="H32" si="7">SUM(H25:H31)</f>
        <v>14.4</v>
      </c>
      <c r="I32" s="18">
        <f t="shared" ref="I32" si="8">SUM(I25:I31)</f>
        <v>69</v>
      </c>
      <c r="J32" s="18">
        <f t="shared" ref="J32:L32" si="9">SUM(J25:J31)</f>
        <v>526</v>
      </c>
      <c r="K32" s="24"/>
      <c r="L32" s="18">
        <f t="shared" si="9"/>
        <v>101.27</v>
      </c>
    </row>
    <row r="33" spans="1:12" ht="15" x14ac:dyDescent="0.25">
      <c r="A33" s="12">
        <f>A25</f>
        <v>1</v>
      </c>
      <c r="B33" s="12">
        <f>B25</f>
        <v>2</v>
      </c>
      <c r="C33" s="9" t="s">
        <v>23</v>
      </c>
      <c r="D33" s="6" t="s">
        <v>24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3"/>
      <c r="B34" s="14"/>
      <c r="C34" s="10"/>
      <c r="D34" s="6" t="s">
        <v>25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3"/>
      <c r="B35" s="14"/>
      <c r="C35" s="10"/>
      <c r="D35" s="6" t="s">
        <v>26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3"/>
      <c r="B36" s="14"/>
      <c r="C36" s="10"/>
      <c r="D36" s="6" t="s">
        <v>27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3"/>
      <c r="B37" s="14"/>
      <c r="C37" s="10"/>
      <c r="D37" s="6" t="s">
        <v>28</v>
      </c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3"/>
      <c r="B38" s="14"/>
      <c r="C38" s="10"/>
      <c r="D38" s="6" t="s">
        <v>29</v>
      </c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3"/>
      <c r="B39" s="14"/>
      <c r="C39" s="10"/>
      <c r="D39" s="6" t="s">
        <v>30</v>
      </c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7"/>
      <c r="D42" s="17" t="s">
        <v>31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137" t="s">
        <v>4</v>
      </c>
      <c r="D43" s="138"/>
      <c r="E43" s="30"/>
      <c r="F43" s="31">
        <f>F32+F42</f>
        <v>720</v>
      </c>
      <c r="G43" s="31">
        <f t="shared" ref="G43" si="14">G32+G42</f>
        <v>29.009999999999998</v>
      </c>
      <c r="H43" s="31">
        <f t="shared" ref="H43" si="15">H32+H42</f>
        <v>14.4</v>
      </c>
      <c r="I43" s="31">
        <f t="shared" ref="I43" si="16">I32+I42</f>
        <v>69</v>
      </c>
      <c r="J43" s="31">
        <f t="shared" ref="J43:L43" si="17">J32+J42</f>
        <v>526</v>
      </c>
      <c r="K43" s="31"/>
      <c r="L43" s="31">
        <f t="shared" si="17"/>
        <v>101.27</v>
      </c>
    </row>
    <row r="44" spans="1:12" ht="15.75" x14ac:dyDescent="0.25">
      <c r="A44" s="19">
        <v>1</v>
      </c>
      <c r="B44" s="20">
        <v>3</v>
      </c>
      <c r="C44" s="21" t="s">
        <v>20</v>
      </c>
      <c r="D44" s="10" t="s">
        <v>21</v>
      </c>
      <c r="E44" s="99" t="s">
        <v>53</v>
      </c>
      <c r="F44" s="53">
        <v>85</v>
      </c>
      <c r="G44" s="54">
        <v>17</v>
      </c>
      <c r="H44" s="54">
        <v>16.600000000000001</v>
      </c>
      <c r="I44" s="54">
        <v>2.8</v>
      </c>
      <c r="J44" s="54">
        <v>219.3</v>
      </c>
      <c r="K44" s="57">
        <v>327</v>
      </c>
      <c r="L44" s="100">
        <v>55.37</v>
      </c>
    </row>
    <row r="45" spans="1:12" ht="15.75" x14ac:dyDescent="0.25">
      <c r="A45" s="22"/>
      <c r="B45" s="14"/>
      <c r="C45" s="10"/>
      <c r="D45" s="6" t="s">
        <v>21</v>
      </c>
      <c r="E45" s="79" t="s">
        <v>54</v>
      </c>
      <c r="F45" s="81">
        <v>100</v>
      </c>
      <c r="G45" s="60">
        <v>2.4</v>
      </c>
      <c r="H45" s="60">
        <v>3.1</v>
      </c>
      <c r="I45" s="60">
        <v>24.4</v>
      </c>
      <c r="J45" s="60">
        <v>135.4</v>
      </c>
      <c r="K45" s="78">
        <v>205</v>
      </c>
      <c r="L45" s="135">
        <v>16</v>
      </c>
    </row>
    <row r="46" spans="1:12" ht="15.75" x14ac:dyDescent="0.25">
      <c r="A46" s="22"/>
      <c r="B46" s="14"/>
      <c r="C46" s="10"/>
      <c r="D46" s="6" t="s">
        <v>24</v>
      </c>
      <c r="E46" s="64" t="s">
        <v>55</v>
      </c>
      <c r="F46" s="65">
        <v>70</v>
      </c>
      <c r="G46" s="60">
        <v>2</v>
      </c>
      <c r="H46" s="60">
        <v>2.5299999999999998</v>
      </c>
      <c r="I46" s="60">
        <v>3.5</v>
      </c>
      <c r="J46" s="60">
        <v>44.7</v>
      </c>
      <c r="K46" s="67">
        <v>157</v>
      </c>
      <c r="L46" s="62">
        <v>8.1999999999999993</v>
      </c>
    </row>
    <row r="47" spans="1:12" ht="15.75" x14ac:dyDescent="0.25">
      <c r="A47" s="22"/>
      <c r="B47" s="14"/>
      <c r="C47" s="10"/>
      <c r="D47" s="6" t="s">
        <v>28</v>
      </c>
      <c r="E47" s="64" t="s">
        <v>56</v>
      </c>
      <c r="F47" s="65">
        <v>200</v>
      </c>
      <c r="G47" s="60">
        <v>0.6</v>
      </c>
      <c r="H47" s="60">
        <v>0.1</v>
      </c>
      <c r="I47" s="60">
        <v>20.100000000000001</v>
      </c>
      <c r="J47" s="60">
        <v>84</v>
      </c>
      <c r="K47" s="67">
        <v>495</v>
      </c>
      <c r="L47" s="62">
        <v>20.7</v>
      </c>
    </row>
    <row r="48" spans="1:12" ht="15.75" x14ac:dyDescent="0.25">
      <c r="A48" s="22"/>
      <c r="B48" s="14"/>
      <c r="C48" s="10"/>
      <c r="D48" s="6" t="s">
        <v>29</v>
      </c>
      <c r="E48" s="64" t="s">
        <v>45</v>
      </c>
      <c r="F48" s="65">
        <v>25</v>
      </c>
      <c r="G48" s="60">
        <v>1.9</v>
      </c>
      <c r="H48" s="60">
        <v>0.2</v>
      </c>
      <c r="I48" s="60">
        <v>12.3</v>
      </c>
      <c r="J48" s="60">
        <v>58.5</v>
      </c>
      <c r="K48" s="67">
        <v>573</v>
      </c>
      <c r="L48" s="62">
        <v>0.6</v>
      </c>
    </row>
    <row r="49" spans="1:12" ht="15.75" x14ac:dyDescent="0.25">
      <c r="A49" s="22"/>
      <c r="B49" s="14"/>
      <c r="C49" s="10"/>
      <c r="D49" s="68" t="s">
        <v>30</v>
      </c>
      <c r="E49" s="64" t="s">
        <v>46</v>
      </c>
      <c r="F49" s="65">
        <v>20</v>
      </c>
      <c r="G49" s="60">
        <v>1.6</v>
      </c>
      <c r="H49" s="60">
        <v>0.3</v>
      </c>
      <c r="I49" s="60">
        <v>8</v>
      </c>
      <c r="J49" s="60">
        <v>41.2</v>
      </c>
      <c r="K49" s="67">
        <v>574</v>
      </c>
      <c r="L49" s="62">
        <v>0.4</v>
      </c>
    </row>
    <row r="50" spans="1:12" ht="15" x14ac:dyDescent="0.25">
      <c r="A50" s="22"/>
      <c r="B50" s="14"/>
      <c r="C50" s="10"/>
      <c r="D50" s="94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3"/>
      <c r="B51" s="16"/>
      <c r="C51" s="7"/>
      <c r="D51" s="17" t="s">
        <v>31</v>
      </c>
      <c r="E51" s="8"/>
      <c r="F51" s="18">
        <f>SUM(F44:F50)</f>
        <v>500</v>
      </c>
      <c r="G51" s="18">
        <f t="shared" ref="G51" si="18">SUM(G44:G50)</f>
        <v>25.5</v>
      </c>
      <c r="H51" s="18">
        <f t="shared" ref="H51" si="19">SUM(H44:H50)</f>
        <v>22.830000000000005</v>
      </c>
      <c r="I51" s="18">
        <f t="shared" ref="I51" si="20">SUM(I44:I50)</f>
        <v>71.099999999999994</v>
      </c>
      <c r="J51" s="18">
        <f t="shared" ref="J51:L51" si="21">SUM(J44:J50)</f>
        <v>583.10000000000014</v>
      </c>
      <c r="K51" s="24"/>
      <c r="L51" s="18">
        <f t="shared" si="21"/>
        <v>101.27000000000001</v>
      </c>
    </row>
    <row r="52" spans="1:12" ht="15" x14ac:dyDescent="0.25">
      <c r="A52" s="25">
        <f>A44</f>
        <v>1</v>
      </c>
      <c r="B52" s="12">
        <f>B44</f>
        <v>3</v>
      </c>
      <c r="C52" s="9" t="s">
        <v>23</v>
      </c>
      <c r="D52" s="6" t="s">
        <v>24</v>
      </c>
      <c r="E52" s="38"/>
      <c r="F52" s="39"/>
      <c r="G52" s="39"/>
      <c r="H52" s="39"/>
      <c r="I52" s="39"/>
      <c r="J52" s="39"/>
      <c r="K52" s="40"/>
      <c r="L52" s="39"/>
    </row>
    <row r="53" spans="1:12" ht="15" x14ac:dyDescent="0.25">
      <c r="A53" s="22"/>
      <c r="B53" s="14"/>
      <c r="C53" s="10"/>
      <c r="D53" s="6" t="s">
        <v>25</v>
      </c>
      <c r="E53" s="38"/>
      <c r="F53" s="39"/>
      <c r="G53" s="39"/>
      <c r="H53" s="39"/>
      <c r="I53" s="39"/>
      <c r="J53" s="39"/>
      <c r="K53" s="40"/>
      <c r="L53" s="39"/>
    </row>
    <row r="54" spans="1:12" ht="15" x14ac:dyDescent="0.25">
      <c r="A54" s="22"/>
      <c r="B54" s="14"/>
      <c r="C54" s="10"/>
      <c r="D54" s="6" t="s">
        <v>26</v>
      </c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22"/>
      <c r="B55" s="14"/>
      <c r="C55" s="10"/>
      <c r="D55" s="6" t="s">
        <v>27</v>
      </c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22"/>
      <c r="B56" s="14"/>
      <c r="C56" s="10"/>
      <c r="D56" s="6" t="s">
        <v>28</v>
      </c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22"/>
      <c r="B57" s="14"/>
      <c r="C57" s="10"/>
      <c r="D57" s="6" t="s">
        <v>29</v>
      </c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22"/>
      <c r="B58" s="14"/>
      <c r="C58" s="10"/>
      <c r="D58" s="6" t="s">
        <v>30</v>
      </c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3"/>
      <c r="B61" s="16"/>
      <c r="C61" s="7"/>
      <c r="D61" s="17" t="s">
        <v>31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137" t="s">
        <v>4</v>
      </c>
      <c r="D62" s="138"/>
      <c r="E62" s="30"/>
      <c r="F62" s="31">
        <f>F51+F61</f>
        <v>500</v>
      </c>
      <c r="G62" s="31">
        <f t="shared" ref="G62" si="26">G51+G61</f>
        <v>25.5</v>
      </c>
      <c r="H62" s="31">
        <f t="shared" ref="H62" si="27">H51+H61</f>
        <v>22.830000000000005</v>
      </c>
      <c r="I62" s="31">
        <f t="shared" ref="I62" si="28">I51+I61</f>
        <v>71.099999999999994</v>
      </c>
      <c r="J62" s="31">
        <f t="shared" ref="J62:L62" si="29">J51+J61</f>
        <v>583.10000000000014</v>
      </c>
      <c r="K62" s="31"/>
      <c r="L62" s="31">
        <f t="shared" si="29"/>
        <v>101.27000000000001</v>
      </c>
    </row>
    <row r="63" spans="1:12" ht="15" x14ac:dyDescent="0.25">
      <c r="A63" s="19">
        <v>1</v>
      </c>
      <c r="B63" s="20">
        <v>4</v>
      </c>
      <c r="C63" s="21" t="s">
        <v>20</v>
      </c>
      <c r="D63" s="7" t="s">
        <v>21</v>
      </c>
      <c r="E63" s="101" t="s">
        <v>57</v>
      </c>
      <c r="F63" s="102">
        <v>200</v>
      </c>
      <c r="G63" s="103">
        <v>0.1</v>
      </c>
      <c r="H63" s="103">
        <v>14.3</v>
      </c>
      <c r="I63" s="103">
        <v>25.8</v>
      </c>
      <c r="J63" s="103">
        <v>315</v>
      </c>
      <c r="K63" s="103" t="s">
        <v>58</v>
      </c>
      <c r="L63" s="100">
        <v>50.11</v>
      </c>
    </row>
    <row r="64" spans="1:12" ht="15" x14ac:dyDescent="0.25">
      <c r="A64" s="22"/>
      <c r="B64" s="14"/>
      <c r="C64" s="10"/>
      <c r="D64" s="6" t="s">
        <v>28</v>
      </c>
      <c r="E64" s="104" t="s">
        <v>59</v>
      </c>
      <c r="F64" s="105">
        <v>200</v>
      </c>
      <c r="G64" s="106">
        <v>0.01</v>
      </c>
      <c r="H64" s="106">
        <v>2.5</v>
      </c>
      <c r="I64" s="106">
        <v>13.6</v>
      </c>
      <c r="J64" s="106">
        <v>88</v>
      </c>
      <c r="K64" s="106" t="s">
        <v>60</v>
      </c>
      <c r="L64" s="62">
        <v>20.2</v>
      </c>
    </row>
    <row r="65" spans="1:12" ht="15" x14ac:dyDescent="0.25">
      <c r="A65" s="22"/>
      <c r="B65" s="14"/>
      <c r="C65" s="10"/>
      <c r="D65" s="68" t="s">
        <v>29</v>
      </c>
      <c r="E65" s="107" t="s">
        <v>45</v>
      </c>
      <c r="F65" s="108">
        <v>15</v>
      </c>
      <c r="G65" s="109">
        <v>1.1000000000000001</v>
      </c>
      <c r="H65" s="109">
        <v>0.1</v>
      </c>
      <c r="I65" s="109">
        <v>7.4</v>
      </c>
      <c r="J65" s="109">
        <v>35.1</v>
      </c>
      <c r="K65" s="109">
        <v>573</v>
      </c>
      <c r="L65" s="110">
        <v>0.48</v>
      </c>
    </row>
    <row r="66" spans="1:12" ht="15" x14ac:dyDescent="0.25">
      <c r="A66" s="22"/>
      <c r="B66" s="14"/>
      <c r="C66" s="10"/>
      <c r="D66" s="68" t="s">
        <v>30</v>
      </c>
      <c r="E66" s="107" t="s">
        <v>46</v>
      </c>
      <c r="F66" s="111">
        <v>15</v>
      </c>
      <c r="G66" s="109">
        <v>1.2</v>
      </c>
      <c r="H66" s="109">
        <v>0.2</v>
      </c>
      <c r="I66" s="109">
        <v>6</v>
      </c>
      <c r="J66" s="109">
        <v>30.9</v>
      </c>
      <c r="K66" s="112">
        <v>574</v>
      </c>
      <c r="L66" s="113">
        <v>0.48</v>
      </c>
    </row>
    <row r="67" spans="1:12" ht="15.75" thickBot="1" x14ac:dyDescent="0.3">
      <c r="A67" s="22"/>
      <c r="B67" s="14"/>
      <c r="C67" s="10"/>
      <c r="D67" s="68" t="s">
        <v>50</v>
      </c>
      <c r="E67" s="114" t="s">
        <v>51</v>
      </c>
      <c r="F67" s="115">
        <v>200</v>
      </c>
      <c r="G67" s="115">
        <v>0.01</v>
      </c>
      <c r="H67" s="115">
        <v>0.5</v>
      </c>
      <c r="I67" s="109">
        <v>19.600000000000001</v>
      </c>
      <c r="J67" s="115">
        <v>88</v>
      </c>
      <c r="K67" s="116" t="s">
        <v>44</v>
      </c>
      <c r="L67" s="136">
        <v>30</v>
      </c>
    </row>
    <row r="68" spans="1:12" ht="15" x14ac:dyDescent="0.25">
      <c r="A68" s="22"/>
      <c r="B68" s="14"/>
      <c r="C68" s="10"/>
      <c r="D68" s="5"/>
      <c r="E68" s="38"/>
      <c r="F68" s="39"/>
      <c r="G68" s="39"/>
      <c r="H68" s="39"/>
      <c r="I68" s="39"/>
      <c r="J68" s="39"/>
      <c r="K68" s="39"/>
      <c r="L68" s="117"/>
    </row>
    <row r="69" spans="1:12" ht="15" x14ac:dyDescent="0.25">
      <c r="A69" s="22"/>
      <c r="B69" s="14"/>
      <c r="C69" s="10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3"/>
      <c r="B70" s="16"/>
      <c r="C70" s="7"/>
      <c r="D70" s="17" t="s">
        <v>31</v>
      </c>
      <c r="E70" s="8"/>
      <c r="F70" s="18">
        <f>SUM(F63:F69)</f>
        <v>630</v>
      </c>
      <c r="G70" s="18">
        <f t="shared" ref="G70" si="30">SUM(G63:G69)</f>
        <v>2.42</v>
      </c>
      <c r="H70" s="18">
        <f t="shared" ref="H70" si="31">SUM(H63:H69)</f>
        <v>17.600000000000001</v>
      </c>
      <c r="I70" s="18">
        <f t="shared" ref="I70" si="32">SUM(I63:I69)</f>
        <v>72.400000000000006</v>
      </c>
      <c r="J70" s="18">
        <f t="shared" ref="J70:L70" si="33">SUM(J63:J69)</f>
        <v>557</v>
      </c>
      <c r="K70" s="24"/>
      <c r="L70" s="18">
        <f t="shared" si="33"/>
        <v>101.27000000000001</v>
      </c>
    </row>
    <row r="71" spans="1:12" ht="15" x14ac:dyDescent="0.25">
      <c r="A71" s="25">
        <f>A63</f>
        <v>1</v>
      </c>
      <c r="B71" s="12">
        <f>B63</f>
        <v>4</v>
      </c>
      <c r="C71" s="9" t="s">
        <v>23</v>
      </c>
      <c r="D71" s="6" t="s">
        <v>24</v>
      </c>
      <c r="E71" s="38"/>
      <c r="F71" s="39"/>
      <c r="G71" s="39"/>
      <c r="H71" s="39"/>
      <c r="I71" s="39"/>
      <c r="J71" s="39"/>
      <c r="K71" s="40"/>
      <c r="L71" s="39"/>
    </row>
    <row r="72" spans="1:12" ht="15" x14ac:dyDescent="0.25">
      <c r="A72" s="22"/>
      <c r="B72" s="14"/>
      <c r="C72" s="10"/>
      <c r="D72" s="6" t="s">
        <v>25</v>
      </c>
      <c r="E72" s="38"/>
      <c r="F72" s="39"/>
      <c r="G72" s="39"/>
      <c r="H72" s="39"/>
      <c r="I72" s="39"/>
      <c r="J72" s="39"/>
      <c r="K72" s="40"/>
      <c r="L72" s="39"/>
    </row>
    <row r="73" spans="1:12" ht="15" x14ac:dyDescent="0.25">
      <c r="A73" s="22"/>
      <c r="B73" s="14"/>
      <c r="C73" s="10"/>
      <c r="D73" s="6" t="s">
        <v>26</v>
      </c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22"/>
      <c r="B74" s="14"/>
      <c r="C74" s="10"/>
      <c r="D74" s="6" t="s">
        <v>27</v>
      </c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2"/>
      <c r="B75" s="14"/>
      <c r="C75" s="10"/>
      <c r="D75" s="6" t="s">
        <v>28</v>
      </c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22"/>
      <c r="B76" s="14"/>
      <c r="C76" s="10"/>
      <c r="D76" s="6" t="s">
        <v>29</v>
      </c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22"/>
      <c r="B77" s="14"/>
      <c r="C77" s="10"/>
      <c r="D77" s="6" t="s">
        <v>30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2"/>
      <c r="B79" s="14"/>
      <c r="C79" s="10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3"/>
      <c r="B80" s="16"/>
      <c r="C80" s="7"/>
      <c r="D80" s="17" t="s">
        <v>31</v>
      </c>
      <c r="E80" s="8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137" t="s">
        <v>4</v>
      </c>
      <c r="D81" s="138"/>
      <c r="E81" s="30"/>
      <c r="F81" s="31">
        <f>F70+F80</f>
        <v>630</v>
      </c>
      <c r="G81" s="31">
        <f t="shared" ref="G81" si="38">G70+G80</f>
        <v>2.42</v>
      </c>
      <c r="H81" s="31">
        <f t="shared" ref="H81" si="39">H70+H80</f>
        <v>17.600000000000001</v>
      </c>
      <c r="I81" s="31">
        <f t="shared" ref="I81" si="40">I70+I80</f>
        <v>72.400000000000006</v>
      </c>
      <c r="J81" s="31">
        <f t="shared" ref="J81:L81" si="41">J70+J80</f>
        <v>557</v>
      </c>
      <c r="K81" s="31"/>
      <c r="L81" s="31">
        <f t="shared" si="41"/>
        <v>101.27000000000001</v>
      </c>
    </row>
    <row r="82" spans="1:12" ht="15" x14ac:dyDescent="0.25">
      <c r="A82" s="19">
        <v>1</v>
      </c>
      <c r="B82" s="20">
        <v>5</v>
      </c>
      <c r="C82" s="21" t="s">
        <v>20</v>
      </c>
      <c r="D82" s="118" t="s">
        <v>24</v>
      </c>
      <c r="E82" s="119" t="s">
        <v>61</v>
      </c>
      <c r="F82" s="120">
        <v>70</v>
      </c>
      <c r="G82" s="121">
        <v>0.49</v>
      </c>
      <c r="H82" s="121">
        <v>7.0000000000000007E-2</v>
      </c>
      <c r="I82" s="128">
        <v>1.3</v>
      </c>
      <c r="J82" s="122">
        <v>7.7</v>
      </c>
      <c r="K82" s="123" t="s">
        <v>62</v>
      </c>
      <c r="L82" s="124">
        <v>8.1999999999999993</v>
      </c>
    </row>
    <row r="83" spans="1:12" ht="15" x14ac:dyDescent="0.25">
      <c r="A83" s="22"/>
      <c r="B83" s="14"/>
      <c r="C83" s="10"/>
      <c r="D83" s="104" t="s">
        <v>21</v>
      </c>
      <c r="E83" s="104" t="s">
        <v>63</v>
      </c>
      <c r="F83" s="105">
        <v>100</v>
      </c>
      <c r="G83" s="106">
        <v>4.3</v>
      </c>
      <c r="H83" s="106">
        <v>4.0999999999999996</v>
      </c>
      <c r="I83" s="129">
        <v>24.6</v>
      </c>
      <c r="J83" s="125">
        <v>152.4</v>
      </c>
      <c r="K83" s="106">
        <v>206</v>
      </c>
      <c r="L83" s="62">
        <v>17.3</v>
      </c>
    </row>
    <row r="84" spans="1:12" ht="15" x14ac:dyDescent="0.25">
      <c r="A84" s="22"/>
      <c r="B84" s="14"/>
      <c r="C84" s="10"/>
      <c r="D84" s="104" t="s">
        <v>21</v>
      </c>
      <c r="E84" s="104" t="s">
        <v>64</v>
      </c>
      <c r="F84" s="105">
        <v>75</v>
      </c>
      <c r="G84" s="106">
        <v>0.31</v>
      </c>
      <c r="H84" s="106">
        <v>10.5</v>
      </c>
      <c r="I84" s="129">
        <v>3.9</v>
      </c>
      <c r="J84" s="125">
        <v>160.6</v>
      </c>
      <c r="K84" s="126" t="s">
        <v>65</v>
      </c>
      <c r="L84" s="62">
        <v>66.47</v>
      </c>
    </row>
    <row r="85" spans="1:12" ht="15" x14ac:dyDescent="0.25">
      <c r="A85" s="22"/>
      <c r="B85" s="14"/>
      <c r="C85" s="10"/>
      <c r="D85" s="104" t="s">
        <v>28</v>
      </c>
      <c r="E85" s="104" t="s">
        <v>66</v>
      </c>
      <c r="F85" s="105">
        <v>200</v>
      </c>
      <c r="G85" s="106">
        <v>0.3</v>
      </c>
      <c r="H85" s="106">
        <v>0.1</v>
      </c>
      <c r="I85" s="129">
        <v>9.5</v>
      </c>
      <c r="J85" s="125">
        <v>40</v>
      </c>
      <c r="K85" s="106">
        <v>459</v>
      </c>
      <c r="L85" s="62">
        <v>8</v>
      </c>
    </row>
    <row r="86" spans="1:12" ht="15" x14ac:dyDescent="0.25">
      <c r="A86" s="22"/>
      <c r="B86" s="14"/>
      <c r="C86" s="10"/>
      <c r="D86" s="127" t="s">
        <v>29</v>
      </c>
      <c r="E86" s="107" t="s">
        <v>45</v>
      </c>
      <c r="F86" s="108">
        <v>35</v>
      </c>
      <c r="G86" s="109">
        <v>2.7</v>
      </c>
      <c r="H86" s="109">
        <v>0.3</v>
      </c>
      <c r="I86" s="130">
        <v>17.2</v>
      </c>
      <c r="J86" s="125">
        <v>81.900000000000006</v>
      </c>
      <c r="K86" s="109">
        <v>573</v>
      </c>
      <c r="L86" s="110">
        <v>0.5</v>
      </c>
    </row>
    <row r="87" spans="1:12" ht="15.75" thickBot="1" x14ac:dyDescent="0.3">
      <c r="A87" s="22"/>
      <c r="B87" s="14"/>
      <c r="C87" s="10"/>
      <c r="D87" s="127" t="s">
        <v>30</v>
      </c>
      <c r="E87" s="107" t="s">
        <v>46</v>
      </c>
      <c r="F87" s="115">
        <v>20</v>
      </c>
      <c r="G87" s="115">
        <v>1.6</v>
      </c>
      <c r="H87" s="125">
        <v>0.3</v>
      </c>
      <c r="I87" s="130">
        <v>8</v>
      </c>
      <c r="J87" s="125">
        <v>41.2</v>
      </c>
      <c r="K87" s="116">
        <v>574</v>
      </c>
      <c r="L87" s="136">
        <v>0.8</v>
      </c>
    </row>
    <row r="88" spans="1:12" ht="15" x14ac:dyDescent="0.25">
      <c r="A88" s="22"/>
      <c r="B88" s="14"/>
      <c r="C88" s="10"/>
      <c r="D88" s="5"/>
      <c r="E88" s="38"/>
      <c r="F88" s="96"/>
      <c r="G88" s="96"/>
      <c r="H88" s="96"/>
      <c r="I88" s="96"/>
      <c r="J88" s="96"/>
      <c r="K88" s="97"/>
      <c r="L88" s="96"/>
    </row>
    <row r="89" spans="1:12" ht="15" x14ac:dyDescent="0.25">
      <c r="A89" s="23"/>
      <c r="B89" s="16"/>
      <c r="C89" s="7"/>
      <c r="D89" s="17" t="s">
        <v>31</v>
      </c>
      <c r="E89" s="8"/>
      <c r="F89" s="18">
        <f>SUM(F82:F88)</f>
        <v>500</v>
      </c>
      <c r="G89" s="18">
        <f t="shared" ref="G89" si="42">SUM(G82:G88)</f>
        <v>9.6999999999999993</v>
      </c>
      <c r="H89" s="18">
        <f t="shared" ref="H89" si="43">SUM(H82:H88)</f>
        <v>15.370000000000001</v>
      </c>
      <c r="I89" s="18">
        <f t="shared" ref="I89" si="44">SUM(I82:I88)</f>
        <v>64.5</v>
      </c>
      <c r="J89" s="18">
        <f t="shared" ref="J89:L89" si="45">SUM(J82:J88)</f>
        <v>483.8</v>
      </c>
      <c r="K89" s="24"/>
      <c r="L89" s="18">
        <f t="shared" si="45"/>
        <v>101.27</v>
      </c>
    </row>
    <row r="90" spans="1:12" ht="15" x14ac:dyDescent="0.25">
      <c r="A90" s="25">
        <f>A82</f>
        <v>1</v>
      </c>
      <c r="B90" s="12">
        <f>B82</f>
        <v>5</v>
      </c>
      <c r="C90" s="9" t="s">
        <v>23</v>
      </c>
      <c r="D90" s="6" t="s">
        <v>24</v>
      </c>
      <c r="E90" s="38"/>
      <c r="F90" s="39"/>
      <c r="G90" s="39"/>
      <c r="H90" s="39"/>
      <c r="I90" s="39"/>
      <c r="J90" s="39"/>
      <c r="K90" s="40"/>
      <c r="L90" s="39"/>
    </row>
    <row r="91" spans="1:12" ht="15" x14ac:dyDescent="0.25">
      <c r="A91" s="22"/>
      <c r="B91" s="14"/>
      <c r="C91" s="10"/>
      <c r="D91" s="6" t="s">
        <v>25</v>
      </c>
      <c r="E91" s="38"/>
      <c r="F91" s="39"/>
      <c r="G91" s="39"/>
      <c r="H91" s="39"/>
      <c r="I91" s="39"/>
      <c r="J91" s="39"/>
      <c r="K91" s="40"/>
      <c r="L91" s="39"/>
    </row>
    <row r="92" spans="1:12" ht="15" x14ac:dyDescent="0.25">
      <c r="A92" s="22"/>
      <c r="B92" s="14"/>
      <c r="C92" s="10"/>
      <c r="D92" s="6" t="s">
        <v>26</v>
      </c>
      <c r="E92" s="38"/>
      <c r="F92" s="39"/>
      <c r="G92" s="39"/>
      <c r="H92" s="39"/>
      <c r="I92" s="39"/>
      <c r="J92" s="39"/>
      <c r="K92" s="40"/>
      <c r="L92" s="39"/>
    </row>
    <row r="93" spans="1:12" ht="15" x14ac:dyDescent="0.25">
      <c r="A93" s="22"/>
      <c r="B93" s="14"/>
      <c r="C93" s="10"/>
      <c r="D93" s="6" t="s">
        <v>27</v>
      </c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22"/>
      <c r="B94" s="14"/>
      <c r="C94" s="10"/>
      <c r="D94" s="6" t="s">
        <v>28</v>
      </c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22"/>
      <c r="B95" s="14"/>
      <c r="C95" s="10"/>
      <c r="D95" s="6" t="s">
        <v>29</v>
      </c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22"/>
      <c r="B96" s="14"/>
      <c r="C96" s="10"/>
      <c r="D96" s="6" t="s">
        <v>30</v>
      </c>
      <c r="E96" s="38"/>
      <c r="F96" s="39"/>
      <c r="G96" s="39"/>
      <c r="H96" s="39"/>
      <c r="I96" s="39"/>
      <c r="J96" s="39"/>
      <c r="K96" s="40"/>
      <c r="L96" s="39"/>
    </row>
    <row r="97" spans="1:12" ht="15" x14ac:dyDescent="0.25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2"/>
      <c r="B98" s="14"/>
      <c r="C98" s="10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3"/>
      <c r="B99" s="16"/>
      <c r="C99" s="7"/>
      <c r="D99" s="17" t="s">
        <v>31</v>
      </c>
      <c r="E99" s="8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137" t="s">
        <v>4</v>
      </c>
      <c r="D100" s="138"/>
      <c r="E100" s="30"/>
      <c r="F100" s="31">
        <f>F89+F99</f>
        <v>500</v>
      </c>
      <c r="G100" s="31">
        <f t="shared" ref="G100" si="50">G89+G99</f>
        <v>9.6999999999999993</v>
      </c>
      <c r="H100" s="31">
        <f t="shared" ref="H100" si="51">H89+H99</f>
        <v>15.370000000000001</v>
      </c>
      <c r="I100" s="31">
        <f t="shared" ref="I100" si="52">I89+I99</f>
        <v>64.5</v>
      </c>
      <c r="J100" s="31">
        <f t="shared" ref="J100:L100" si="53">J89+J99</f>
        <v>483.8</v>
      </c>
      <c r="K100" s="31"/>
      <c r="L100" s="31">
        <f t="shared" si="53"/>
        <v>101.27</v>
      </c>
    </row>
    <row r="101" spans="1:12" ht="15.75" x14ac:dyDescent="0.25">
      <c r="A101" s="19">
        <v>2</v>
      </c>
      <c r="B101" s="20">
        <v>1</v>
      </c>
      <c r="C101" s="21" t="s">
        <v>20</v>
      </c>
      <c r="D101" s="10" t="s">
        <v>24</v>
      </c>
      <c r="E101" s="52" t="s">
        <v>67</v>
      </c>
      <c r="F101" s="53">
        <v>70</v>
      </c>
      <c r="G101" s="54">
        <v>0.01</v>
      </c>
      <c r="H101" s="54">
        <v>1.8</v>
      </c>
      <c r="I101" s="54">
        <v>1.5</v>
      </c>
      <c r="J101" s="55">
        <v>23.6</v>
      </c>
      <c r="K101" s="57" t="s">
        <v>44</v>
      </c>
      <c r="L101" s="56">
        <v>11</v>
      </c>
    </row>
    <row r="102" spans="1:12" ht="15.75" x14ac:dyDescent="0.25">
      <c r="A102" s="22"/>
      <c r="B102" s="14"/>
      <c r="C102" s="10"/>
      <c r="D102" s="6" t="s">
        <v>21</v>
      </c>
      <c r="E102" s="79" t="s">
        <v>68</v>
      </c>
      <c r="F102" s="81">
        <v>70</v>
      </c>
      <c r="G102" s="60">
        <v>10.039999999999999</v>
      </c>
      <c r="H102" s="60">
        <v>10.8</v>
      </c>
      <c r="I102" s="60">
        <v>8.67</v>
      </c>
      <c r="J102" s="131">
        <v>171.55</v>
      </c>
      <c r="K102" s="78">
        <v>347</v>
      </c>
      <c r="L102" s="62">
        <v>39.200000000000003</v>
      </c>
    </row>
    <row r="103" spans="1:12" ht="15.75" x14ac:dyDescent="0.25">
      <c r="A103" s="22"/>
      <c r="B103" s="14"/>
      <c r="C103" s="10"/>
      <c r="D103" s="6" t="s">
        <v>21</v>
      </c>
      <c r="E103" s="79" t="s">
        <v>69</v>
      </c>
      <c r="F103" s="81">
        <v>100</v>
      </c>
      <c r="G103" s="60">
        <v>4.3</v>
      </c>
      <c r="H103" s="60">
        <v>4.0999999999999996</v>
      </c>
      <c r="I103" s="60">
        <v>24.6</v>
      </c>
      <c r="J103" s="131">
        <v>152.4</v>
      </c>
      <c r="K103" s="78">
        <v>202</v>
      </c>
      <c r="L103" s="62">
        <v>18.27</v>
      </c>
    </row>
    <row r="104" spans="1:12" ht="15.75" x14ac:dyDescent="0.25">
      <c r="A104" s="22"/>
      <c r="B104" s="14"/>
      <c r="C104" s="10"/>
      <c r="D104" s="6" t="s">
        <v>28</v>
      </c>
      <c r="E104" s="64" t="s">
        <v>43</v>
      </c>
      <c r="F104" s="65">
        <v>200</v>
      </c>
      <c r="G104" s="60">
        <v>1</v>
      </c>
      <c r="H104" s="60">
        <v>0.2</v>
      </c>
      <c r="I104" s="60">
        <v>20.2</v>
      </c>
      <c r="J104" s="66">
        <v>86</v>
      </c>
      <c r="K104" s="67" t="s">
        <v>44</v>
      </c>
      <c r="L104" s="62">
        <v>30</v>
      </c>
    </row>
    <row r="105" spans="1:12" ht="15.75" x14ac:dyDescent="0.25">
      <c r="A105" s="22"/>
      <c r="B105" s="14"/>
      <c r="C105" s="10"/>
      <c r="D105" s="68" t="s">
        <v>29</v>
      </c>
      <c r="E105" s="69" t="s">
        <v>45</v>
      </c>
      <c r="F105" s="70">
        <v>30</v>
      </c>
      <c r="G105" s="71">
        <v>2.2999999999999998</v>
      </c>
      <c r="H105" s="71">
        <v>0.2</v>
      </c>
      <c r="I105" s="71">
        <v>14.8</v>
      </c>
      <c r="J105" s="72">
        <v>70.2</v>
      </c>
      <c r="K105" s="74">
        <v>573</v>
      </c>
      <c r="L105" s="73">
        <v>1.4</v>
      </c>
    </row>
    <row r="106" spans="1:12" ht="15.75" x14ac:dyDescent="0.25">
      <c r="A106" s="22"/>
      <c r="B106" s="14"/>
      <c r="C106" s="10"/>
      <c r="D106" s="68" t="s">
        <v>30</v>
      </c>
      <c r="E106" s="69" t="s">
        <v>46</v>
      </c>
      <c r="F106" s="48">
        <v>30</v>
      </c>
      <c r="G106" s="71">
        <v>2.4</v>
      </c>
      <c r="H106" s="71">
        <v>0.5</v>
      </c>
      <c r="I106" s="71">
        <v>12</v>
      </c>
      <c r="J106" s="49">
        <v>61.8</v>
      </c>
      <c r="K106" s="51">
        <v>574</v>
      </c>
      <c r="L106" s="50">
        <v>1.4</v>
      </c>
    </row>
    <row r="107" spans="1:12" ht="15" x14ac:dyDescent="0.25">
      <c r="A107" s="22"/>
      <c r="B107" s="14"/>
      <c r="C107" s="10"/>
      <c r="D107" s="5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3"/>
      <c r="B108" s="16"/>
      <c r="C108" s="7"/>
      <c r="D108" s="17" t="s">
        <v>31</v>
      </c>
      <c r="E108" s="8"/>
      <c r="F108" s="18">
        <f>SUM(F101:F107)</f>
        <v>500</v>
      </c>
      <c r="G108" s="18">
        <f t="shared" ref="G108:J108" si="54">SUM(G101:G107)</f>
        <v>20.049999999999997</v>
      </c>
      <c r="H108" s="18">
        <f t="shared" si="54"/>
        <v>17.600000000000001</v>
      </c>
      <c r="I108" s="18">
        <f t="shared" si="54"/>
        <v>81.77</v>
      </c>
      <c r="J108" s="18">
        <f t="shared" si="54"/>
        <v>565.54999999999995</v>
      </c>
      <c r="K108" s="24"/>
      <c r="L108" s="18">
        <f t="shared" ref="L108" si="55">SUM(L101:L107)</f>
        <v>101.27000000000001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23</v>
      </c>
      <c r="D109" s="6" t="s">
        <v>24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 x14ac:dyDescent="0.25">
      <c r="A110" s="22"/>
      <c r="B110" s="14"/>
      <c r="C110" s="10"/>
      <c r="D110" s="6" t="s">
        <v>25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x14ac:dyDescent="0.25">
      <c r="A111" s="22"/>
      <c r="B111" s="14"/>
      <c r="C111" s="10"/>
      <c r="D111" s="6" t="s">
        <v>26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x14ac:dyDescent="0.25">
      <c r="A112" s="22"/>
      <c r="B112" s="14"/>
      <c r="C112" s="10"/>
      <c r="D112" s="6" t="s">
        <v>27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2"/>
      <c r="B113" s="14"/>
      <c r="C113" s="10"/>
      <c r="D113" s="6" t="s">
        <v>28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22"/>
      <c r="B114" s="14"/>
      <c r="C114" s="10"/>
      <c r="D114" s="6" t="s">
        <v>29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22"/>
      <c r="B115" s="14"/>
      <c r="C115" s="10"/>
      <c r="D115" s="6" t="s">
        <v>30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2"/>
      <c r="B117" s="14"/>
      <c r="C117" s="10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3"/>
      <c r="B118" s="16"/>
      <c r="C118" s="7"/>
      <c r="D118" s="17" t="s">
        <v>31</v>
      </c>
      <c r="E118" s="8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.75" thickBot="1" x14ac:dyDescent="0.25">
      <c r="A119" s="28">
        <f>A101</f>
        <v>2</v>
      </c>
      <c r="B119" s="29">
        <f>B101</f>
        <v>1</v>
      </c>
      <c r="C119" s="137" t="s">
        <v>4</v>
      </c>
      <c r="D119" s="138"/>
      <c r="E119" s="30"/>
      <c r="F119" s="31">
        <f>F108+F118</f>
        <v>500</v>
      </c>
      <c r="G119" s="31">
        <f t="shared" ref="G119" si="58">G108+G118</f>
        <v>20.049999999999997</v>
      </c>
      <c r="H119" s="31">
        <f t="shared" ref="H119" si="59">H108+H118</f>
        <v>17.600000000000001</v>
      </c>
      <c r="I119" s="31">
        <f t="shared" ref="I119" si="60">I108+I118</f>
        <v>81.77</v>
      </c>
      <c r="J119" s="31">
        <f t="shared" ref="J119:L119" si="61">J108+J118</f>
        <v>565.54999999999995</v>
      </c>
      <c r="K119" s="31"/>
      <c r="L119" s="31">
        <f t="shared" si="61"/>
        <v>101.27000000000001</v>
      </c>
    </row>
    <row r="120" spans="1:12" ht="15.75" x14ac:dyDescent="0.25">
      <c r="A120" s="13">
        <v>2</v>
      </c>
      <c r="B120" s="14">
        <v>2</v>
      </c>
      <c r="C120" s="21" t="s">
        <v>20</v>
      </c>
      <c r="D120" s="10" t="s">
        <v>21</v>
      </c>
      <c r="E120" s="132" t="s">
        <v>71</v>
      </c>
      <c r="F120" s="53">
        <v>70</v>
      </c>
      <c r="G120" s="54">
        <v>9</v>
      </c>
      <c r="H120" s="54">
        <v>1.1000000000000001</v>
      </c>
      <c r="I120" s="54">
        <v>7</v>
      </c>
      <c r="J120" s="54">
        <v>74</v>
      </c>
      <c r="K120" s="57">
        <v>307</v>
      </c>
      <c r="L120" s="100">
        <v>24.27</v>
      </c>
    </row>
    <row r="121" spans="1:12" ht="15.75" x14ac:dyDescent="0.25">
      <c r="A121" s="13"/>
      <c r="B121" s="14"/>
      <c r="C121" s="10"/>
      <c r="D121" s="6" t="s">
        <v>21</v>
      </c>
      <c r="E121" s="79" t="s">
        <v>47</v>
      </c>
      <c r="F121" s="81">
        <v>150</v>
      </c>
      <c r="G121" s="60">
        <v>4.0999999999999996</v>
      </c>
      <c r="H121" s="60">
        <v>6</v>
      </c>
      <c r="I121" s="60">
        <v>8.6999999999999993</v>
      </c>
      <c r="J121" s="60">
        <v>105</v>
      </c>
      <c r="K121" s="78">
        <v>377</v>
      </c>
      <c r="L121" s="135">
        <v>22.5</v>
      </c>
    </row>
    <row r="122" spans="1:12" ht="15.75" x14ac:dyDescent="0.25">
      <c r="A122" s="13"/>
      <c r="B122" s="14"/>
      <c r="C122" s="10"/>
      <c r="D122" s="6" t="s">
        <v>28</v>
      </c>
      <c r="E122" s="64" t="s">
        <v>70</v>
      </c>
      <c r="F122" s="65">
        <v>200</v>
      </c>
      <c r="G122" s="60">
        <v>0.6</v>
      </c>
      <c r="H122" s="60">
        <v>0.1</v>
      </c>
      <c r="I122" s="60">
        <v>20.100000000000001</v>
      </c>
      <c r="J122" s="60">
        <v>84</v>
      </c>
      <c r="K122" s="67">
        <v>495</v>
      </c>
      <c r="L122" s="62">
        <v>20.7</v>
      </c>
    </row>
    <row r="123" spans="1:12" ht="15.75" x14ac:dyDescent="0.25">
      <c r="A123" s="13"/>
      <c r="B123" s="14"/>
      <c r="C123" s="10"/>
      <c r="D123" s="68" t="s">
        <v>29</v>
      </c>
      <c r="E123" s="69" t="s">
        <v>45</v>
      </c>
      <c r="F123" s="70">
        <v>30</v>
      </c>
      <c r="G123" s="71">
        <v>2.2999999999999998</v>
      </c>
      <c r="H123" s="71">
        <v>0.2</v>
      </c>
      <c r="I123" s="71">
        <v>14.8</v>
      </c>
      <c r="J123" s="71">
        <v>70.2</v>
      </c>
      <c r="K123" s="74">
        <v>573</v>
      </c>
      <c r="L123" s="110">
        <v>1.4</v>
      </c>
    </row>
    <row r="124" spans="1:12" ht="15.75" x14ac:dyDescent="0.25">
      <c r="A124" s="13"/>
      <c r="B124" s="14"/>
      <c r="C124" s="10"/>
      <c r="D124" s="68" t="s">
        <v>30</v>
      </c>
      <c r="E124" s="69" t="s">
        <v>46</v>
      </c>
      <c r="F124" s="70">
        <v>30</v>
      </c>
      <c r="G124" s="71">
        <v>2.4</v>
      </c>
      <c r="H124" s="71">
        <v>0.5</v>
      </c>
      <c r="I124" s="71">
        <v>12</v>
      </c>
      <c r="J124" s="71">
        <v>61.8</v>
      </c>
      <c r="K124" s="51">
        <v>574</v>
      </c>
      <c r="L124" s="113">
        <v>1.4</v>
      </c>
    </row>
    <row r="125" spans="1:12" ht="15.75" x14ac:dyDescent="0.25">
      <c r="A125" s="13"/>
      <c r="B125" s="14"/>
      <c r="C125" s="10"/>
      <c r="D125" s="68" t="s">
        <v>50</v>
      </c>
      <c r="E125" s="69" t="s">
        <v>51</v>
      </c>
      <c r="F125" s="70">
        <v>200</v>
      </c>
      <c r="G125" s="71">
        <v>0.01</v>
      </c>
      <c r="H125" s="71">
        <v>0.5</v>
      </c>
      <c r="I125" s="71">
        <v>19.600000000000001</v>
      </c>
      <c r="J125" s="71">
        <v>88</v>
      </c>
      <c r="K125" s="47" t="s">
        <v>44</v>
      </c>
      <c r="L125" s="113">
        <v>31</v>
      </c>
    </row>
    <row r="126" spans="1:12" ht="15" x14ac:dyDescent="0.25">
      <c r="A126" s="13"/>
      <c r="B126" s="14"/>
      <c r="C126" s="10"/>
      <c r="D126" s="94"/>
      <c r="E126" s="95"/>
      <c r="F126" s="96"/>
      <c r="G126" s="96"/>
      <c r="H126" s="96"/>
      <c r="I126" s="96"/>
      <c r="J126" s="96"/>
      <c r="K126" s="97"/>
      <c r="L126" s="39"/>
    </row>
    <row r="127" spans="1:12" ht="15" x14ac:dyDescent="0.25">
      <c r="A127" s="15"/>
      <c r="B127" s="16"/>
      <c r="C127" s="7"/>
      <c r="D127" s="17" t="s">
        <v>31</v>
      </c>
      <c r="E127" s="8"/>
      <c r="F127" s="18">
        <f>SUM(F120:F126)</f>
        <v>680</v>
      </c>
      <c r="G127" s="18">
        <f t="shared" ref="G127:J127" si="62">SUM(G120:G126)</f>
        <v>18.41</v>
      </c>
      <c r="H127" s="18">
        <f t="shared" si="62"/>
        <v>8.3999999999999986</v>
      </c>
      <c r="I127" s="18">
        <f t="shared" si="62"/>
        <v>82.199999999999989</v>
      </c>
      <c r="J127" s="18">
        <f t="shared" si="62"/>
        <v>483</v>
      </c>
      <c r="K127" s="24"/>
      <c r="L127" s="18">
        <f t="shared" ref="L127" si="63">SUM(L120:L126)</f>
        <v>101.27000000000001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23</v>
      </c>
      <c r="D128" s="6" t="s">
        <v>24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x14ac:dyDescent="0.25">
      <c r="A129" s="13"/>
      <c r="B129" s="14"/>
      <c r="C129" s="10"/>
      <c r="D129" s="6" t="s">
        <v>25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13"/>
      <c r="B130" s="14"/>
      <c r="C130" s="10"/>
      <c r="D130" s="6" t="s">
        <v>26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13"/>
      <c r="B131" s="14"/>
      <c r="C131" s="10"/>
      <c r="D131" s="6" t="s">
        <v>27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13"/>
      <c r="B132" s="14"/>
      <c r="C132" s="10"/>
      <c r="D132" s="6" t="s">
        <v>28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13"/>
      <c r="B133" s="14"/>
      <c r="C133" s="10"/>
      <c r="D133" s="6" t="s">
        <v>29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13"/>
      <c r="B134" s="14"/>
      <c r="C134" s="10"/>
      <c r="D134" s="6" t="s">
        <v>30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3"/>
      <c r="B136" s="14"/>
      <c r="C136" s="10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5"/>
      <c r="B137" s="16"/>
      <c r="C137" s="7"/>
      <c r="D137" s="17" t="s">
        <v>31</v>
      </c>
      <c r="E137" s="8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.75" thickBot="1" x14ac:dyDescent="0.25">
      <c r="A138" s="32">
        <f>A120</f>
        <v>2</v>
      </c>
      <c r="B138" s="32">
        <f>B120</f>
        <v>2</v>
      </c>
      <c r="C138" s="137" t="s">
        <v>4</v>
      </c>
      <c r="D138" s="138"/>
      <c r="E138" s="30"/>
      <c r="F138" s="31">
        <f>F127+F137</f>
        <v>680</v>
      </c>
      <c r="G138" s="31">
        <f t="shared" ref="G138" si="66">G127+G137</f>
        <v>18.41</v>
      </c>
      <c r="H138" s="31">
        <f t="shared" ref="H138" si="67">H127+H137</f>
        <v>8.3999999999999986</v>
      </c>
      <c r="I138" s="31">
        <f t="shared" ref="I138" si="68">I127+I137</f>
        <v>82.199999999999989</v>
      </c>
      <c r="J138" s="31">
        <f t="shared" ref="J138:L138" si="69">J127+J137</f>
        <v>483</v>
      </c>
      <c r="K138" s="31"/>
      <c r="L138" s="31">
        <f t="shared" si="69"/>
        <v>101.27000000000001</v>
      </c>
    </row>
    <row r="139" spans="1:12" ht="15.75" x14ac:dyDescent="0.25">
      <c r="A139" s="19">
        <v>2</v>
      </c>
      <c r="B139" s="20">
        <v>3</v>
      </c>
      <c r="C139" s="21" t="s">
        <v>20</v>
      </c>
      <c r="D139" s="10" t="s">
        <v>21</v>
      </c>
      <c r="E139" s="99" t="s">
        <v>72</v>
      </c>
      <c r="F139" s="53">
        <v>80</v>
      </c>
      <c r="G139" s="54">
        <v>15.6</v>
      </c>
      <c r="H139" s="54">
        <v>7.5</v>
      </c>
      <c r="I139" s="54">
        <v>6.1</v>
      </c>
      <c r="J139" s="54">
        <v>154.4</v>
      </c>
      <c r="K139" s="57">
        <v>356</v>
      </c>
      <c r="L139" s="100">
        <v>38.47</v>
      </c>
    </row>
    <row r="140" spans="1:12" ht="15.75" x14ac:dyDescent="0.25">
      <c r="A140" s="22"/>
      <c r="B140" s="14"/>
      <c r="C140" s="10"/>
      <c r="D140" s="6" t="s">
        <v>21</v>
      </c>
      <c r="E140" s="79" t="s">
        <v>73</v>
      </c>
      <c r="F140" s="81">
        <v>160</v>
      </c>
      <c r="G140" s="60">
        <v>5.51</v>
      </c>
      <c r="H140" s="60">
        <v>8</v>
      </c>
      <c r="I140" s="60">
        <v>29.6</v>
      </c>
      <c r="J140" s="60">
        <v>220.3</v>
      </c>
      <c r="K140" s="78">
        <v>256</v>
      </c>
      <c r="L140" s="135">
        <v>35.6</v>
      </c>
    </row>
    <row r="141" spans="1:12" ht="15.75" x14ac:dyDescent="0.25">
      <c r="A141" s="22"/>
      <c r="B141" s="14"/>
      <c r="C141" s="10"/>
      <c r="D141" s="6" t="s">
        <v>24</v>
      </c>
      <c r="E141" s="64" t="s">
        <v>61</v>
      </c>
      <c r="F141" s="65">
        <v>70</v>
      </c>
      <c r="G141" s="60">
        <v>0.49</v>
      </c>
      <c r="H141" s="60">
        <v>7.0000000000000007E-2</v>
      </c>
      <c r="I141" s="60">
        <v>1.3</v>
      </c>
      <c r="J141" s="60">
        <v>7.7</v>
      </c>
      <c r="K141" s="67">
        <v>148</v>
      </c>
      <c r="L141" s="62">
        <v>8.1999999999999993</v>
      </c>
    </row>
    <row r="142" spans="1:12" ht="15.75" customHeight="1" x14ac:dyDescent="0.25">
      <c r="A142" s="22"/>
      <c r="B142" s="14"/>
      <c r="C142" s="10"/>
      <c r="D142" s="6" t="s">
        <v>28</v>
      </c>
      <c r="E142" s="64" t="s">
        <v>74</v>
      </c>
      <c r="F142" s="65">
        <v>200</v>
      </c>
      <c r="G142" s="60">
        <v>0.1</v>
      </c>
      <c r="H142" s="60">
        <v>0.04</v>
      </c>
      <c r="I142" s="60">
        <v>9.9</v>
      </c>
      <c r="J142" s="60">
        <v>41</v>
      </c>
      <c r="K142" s="67">
        <v>497</v>
      </c>
      <c r="L142" s="62">
        <v>18</v>
      </c>
    </row>
    <row r="143" spans="1:12" ht="15.75" x14ac:dyDescent="0.25">
      <c r="A143" s="22"/>
      <c r="B143" s="14"/>
      <c r="C143" s="10"/>
      <c r="D143" s="6" t="s">
        <v>29</v>
      </c>
      <c r="E143" s="64" t="s">
        <v>45</v>
      </c>
      <c r="F143" s="65">
        <v>30</v>
      </c>
      <c r="G143" s="60">
        <v>2.2999999999999998</v>
      </c>
      <c r="H143" s="60">
        <v>0.2</v>
      </c>
      <c r="I143" s="60">
        <v>14.8</v>
      </c>
      <c r="J143" s="60">
        <v>70.2</v>
      </c>
      <c r="K143" s="67">
        <v>573</v>
      </c>
      <c r="L143" s="62">
        <v>0.7</v>
      </c>
    </row>
    <row r="144" spans="1:12" ht="15.75" x14ac:dyDescent="0.25">
      <c r="A144" s="22"/>
      <c r="B144" s="14"/>
      <c r="C144" s="10"/>
      <c r="D144" s="68" t="s">
        <v>30</v>
      </c>
      <c r="E144" s="64" t="s">
        <v>46</v>
      </c>
      <c r="F144" s="65">
        <v>15</v>
      </c>
      <c r="G144" s="60">
        <v>1.2</v>
      </c>
      <c r="H144" s="60">
        <v>0.2</v>
      </c>
      <c r="I144" s="60">
        <v>6</v>
      </c>
      <c r="J144" s="60">
        <v>30.9</v>
      </c>
      <c r="K144" s="67">
        <v>574</v>
      </c>
      <c r="L144" s="62">
        <v>0.3</v>
      </c>
    </row>
    <row r="145" spans="1:12" ht="15" x14ac:dyDescent="0.25">
      <c r="A145" s="22"/>
      <c r="B145" s="14"/>
      <c r="C145" s="10"/>
      <c r="D145" s="94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3"/>
      <c r="B146" s="16"/>
      <c r="C146" s="7"/>
      <c r="D146" s="17" t="s">
        <v>31</v>
      </c>
      <c r="E146" s="8"/>
      <c r="F146" s="18">
        <f>SUM(F139:F145)</f>
        <v>555</v>
      </c>
      <c r="G146" s="18">
        <f t="shared" ref="G146:J146" si="70">SUM(G139:G145)</f>
        <v>25.2</v>
      </c>
      <c r="H146" s="18">
        <f t="shared" si="70"/>
        <v>16.009999999999998</v>
      </c>
      <c r="I146" s="18">
        <f t="shared" si="70"/>
        <v>67.7</v>
      </c>
      <c r="J146" s="18">
        <f t="shared" si="70"/>
        <v>524.5</v>
      </c>
      <c r="K146" s="24"/>
      <c r="L146" s="18">
        <f t="shared" ref="L146" si="71">SUM(L139:L145)</f>
        <v>101.27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23</v>
      </c>
      <c r="D147" s="6" t="s">
        <v>24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x14ac:dyDescent="0.25">
      <c r="A148" s="22"/>
      <c r="B148" s="14"/>
      <c r="C148" s="10"/>
      <c r="D148" s="6" t="s">
        <v>25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 x14ac:dyDescent="0.25">
      <c r="A149" s="22"/>
      <c r="B149" s="14"/>
      <c r="C149" s="10"/>
      <c r="D149" s="6" t="s">
        <v>26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 x14ac:dyDescent="0.25">
      <c r="A150" s="22"/>
      <c r="B150" s="14"/>
      <c r="C150" s="10"/>
      <c r="D150" s="6" t="s">
        <v>27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22"/>
      <c r="B151" s="14"/>
      <c r="C151" s="10"/>
      <c r="D151" s="6" t="s">
        <v>28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22"/>
      <c r="B152" s="14"/>
      <c r="C152" s="10"/>
      <c r="D152" s="6" t="s">
        <v>29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22"/>
      <c r="B153" s="14"/>
      <c r="C153" s="10"/>
      <c r="D153" s="6" t="s">
        <v>30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2"/>
      <c r="B155" s="14"/>
      <c r="C155" s="10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3"/>
      <c r="B156" s="16"/>
      <c r="C156" s="7"/>
      <c r="D156" s="17" t="s">
        <v>31</v>
      </c>
      <c r="E156" s="8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.75" thickBot="1" x14ac:dyDescent="0.25">
      <c r="A157" s="28">
        <f>A139</f>
        <v>2</v>
      </c>
      <c r="B157" s="29">
        <f>B139</f>
        <v>3</v>
      </c>
      <c r="C157" s="137" t="s">
        <v>4</v>
      </c>
      <c r="D157" s="138"/>
      <c r="E157" s="30"/>
      <c r="F157" s="31">
        <f>F146+F156</f>
        <v>555</v>
      </c>
      <c r="G157" s="31">
        <f t="shared" ref="G157" si="74">G146+G156</f>
        <v>25.2</v>
      </c>
      <c r="H157" s="31">
        <f t="shared" ref="H157" si="75">H146+H156</f>
        <v>16.009999999999998</v>
      </c>
      <c r="I157" s="31">
        <f t="shared" ref="I157" si="76">I146+I156</f>
        <v>67.7</v>
      </c>
      <c r="J157" s="31">
        <f t="shared" ref="J157:L157" si="77">J146+J156</f>
        <v>524.5</v>
      </c>
      <c r="K157" s="31"/>
      <c r="L157" s="31">
        <f t="shared" si="77"/>
        <v>101.27</v>
      </c>
    </row>
    <row r="158" spans="1:12" ht="15" x14ac:dyDescent="0.25">
      <c r="A158" s="19">
        <v>2</v>
      </c>
      <c r="B158" s="20">
        <v>4</v>
      </c>
      <c r="C158" s="21" t="s">
        <v>20</v>
      </c>
      <c r="D158" s="7" t="s">
        <v>21</v>
      </c>
      <c r="E158" s="101" t="s">
        <v>75</v>
      </c>
      <c r="F158" s="102">
        <v>200</v>
      </c>
      <c r="G158" s="103">
        <v>16.3</v>
      </c>
      <c r="H158" s="103">
        <v>18.2</v>
      </c>
      <c r="I158" s="103">
        <v>34.6</v>
      </c>
      <c r="J158" s="103">
        <v>368</v>
      </c>
      <c r="K158" s="103">
        <v>330</v>
      </c>
      <c r="L158" s="100">
        <v>66.87</v>
      </c>
    </row>
    <row r="159" spans="1:12" ht="15" x14ac:dyDescent="0.25">
      <c r="A159" s="22"/>
      <c r="B159" s="14"/>
      <c r="C159" s="10"/>
      <c r="D159" s="6" t="s">
        <v>28</v>
      </c>
      <c r="E159" s="104" t="s">
        <v>59</v>
      </c>
      <c r="F159" s="105">
        <v>200</v>
      </c>
      <c r="G159" s="106">
        <v>0.01</v>
      </c>
      <c r="H159" s="106">
        <v>2.5</v>
      </c>
      <c r="I159" s="106">
        <v>13.6</v>
      </c>
      <c r="J159" s="106">
        <v>88</v>
      </c>
      <c r="K159" s="106" t="s">
        <v>60</v>
      </c>
      <c r="L159" s="62">
        <v>20.2</v>
      </c>
    </row>
    <row r="160" spans="1:12" ht="15" x14ac:dyDescent="0.25">
      <c r="A160" s="22"/>
      <c r="B160" s="14"/>
      <c r="C160" s="10"/>
      <c r="D160" s="6" t="s">
        <v>24</v>
      </c>
      <c r="E160" s="104" t="s">
        <v>61</v>
      </c>
      <c r="F160" s="105">
        <v>100</v>
      </c>
      <c r="G160" s="106">
        <v>0.7</v>
      </c>
      <c r="H160" s="106">
        <v>0.1</v>
      </c>
      <c r="I160" s="106">
        <v>1.9</v>
      </c>
      <c r="J160" s="106">
        <v>11</v>
      </c>
      <c r="K160" s="133">
        <v>148</v>
      </c>
      <c r="L160" s="62">
        <v>11.9</v>
      </c>
    </row>
    <row r="161" spans="1:12" ht="15" x14ac:dyDescent="0.25">
      <c r="A161" s="22"/>
      <c r="B161" s="14"/>
      <c r="C161" s="10"/>
      <c r="D161" s="68" t="s">
        <v>29</v>
      </c>
      <c r="E161" s="104" t="s">
        <v>45</v>
      </c>
      <c r="F161" s="105">
        <v>40</v>
      </c>
      <c r="G161" s="106">
        <v>3</v>
      </c>
      <c r="H161" s="106">
        <v>0.3</v>
      </c>
      <c r="I161" s="106">
        <v>19.7</v>
      </c>
      <c r="J161" s="106">
        <v>93.6</v>
      </c>
      <c r="K161" s="109">
        <v>573</v>
      </c>
      <c r="L161" s="62">
        <v>1.7</v>
      </c>
    </row>
    <row r="162" spans="1:12" ht="15" x14ac:dyDescent="0.25">
      <c r="A162" s="22"/>
      <c r="B162" s="14"/>
      <c r="C162" s="10"/>
      <c r="D162" s="68" t="s">
        <v>30</v>
      </c>
      <c r="E162" s="104" t="s">
        <v>46</v>
      </c>
      <c r="F162" s="111">
        <v>15</v>
      </c>
      <c r="G162" s="106">
        <v>1.2</v>
      </c>
      <c r="H162" s="106">
        <v>0.2</v>
      </c>
      <c r="I162" s="106">
        <v>6</v>
      </c>
      <c r="J162" s="106">
        <v>30.9</v>
      </c>
      <c r="K162" s="112">
        <v>574</v>
      </c>
      <c r="L162" s="113">
        <v>0.6</v>
      </c>
    </row>
    <row r="163" spans="1:12" ht="15" x14ac:dyDescent="0.25">
      <c r="A163" s="22"/>
      <c r="B163" s="14"/>
      <c r="C163" s="10"/>
      <c r="D163" s="5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2"/>
      <c r="B164" s="14"/>
      <c r="C164" s="10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3"/>
      <c r="B165" s="16"/>
      <c r="C165" s="7"/>
      <c r="D165" s="17" t="s">
        <v>31</v>
      </c>
      <c r="E165" s="8"/>
      <c r="F165" s="18">
        <f>SUM(F158:F164)</f>
        <v>555</v>
      </c>
      <c r="G165" s="18">
        <f t="shared" ref="G165:J165" si="78">SUM(G158:G164)</f>
        <v>21.21</v>
      </c>
      <c r="H165" s="18">
        <f t="shared" si="78"/>
        <v>21.3</v>
      </c>
      <c r="I165" s="18">
        <f t="shared" si="78"/>
        <v>75.8</v>
      </c>
      <c r="J165" s="18">
        <f t="shared" si="78"/>
        <v>591.5</v>
      </c>
      <c r="K165" s="24"/>
      <c r="L165" s="18">
        <f t="shared" ref="L165" si="79">SUM(L158:L164)</f>
        <v>101.27000000000001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23</v>
      </c>
      <c r="D166" s="6" t="s">
        <v>24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 x14ac:dyDescent="0.25">
      <c r="A167" s="22"/>
      <c r="B167" s="14"/>
      <c r="C167" s="10"/>
      <c r="D167" s="6" t="s">
        <v>25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 x14ac:dyDescent="0.25">
      <c r="A168" s="22"/>
      <c r="B168" s="14"/>
      <c r="C168" s="10"/>
      <c r="D168" s="6" t="s">
        <v>26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22"/>
      <c r="B169" s="14"/>
      <c r="C169" s="10"/>
      <c r="D169" s="6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22"/>
      <c r="B170" s="14"/>
      <c r="C170" s="10"/>
      <c r="D170" s="6" t="s">
        <v>28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22"/>
      <c r="B171" s="14"/>
      <c r="C171" s="10"/>
      <c r="D171" s="6" t="s">
        <v>29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x14ac:dyDescent="0.25">
      <c r="A172" s="22"/>
      <c r="B172" s="14"/>
      <c r="C172" s="10"/>
      <c r="D172" s="6" t="s">
        <v>30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2"/>
      <c r="B174" s="14"/>
      <c r="C174" s="10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3"/>
      <c r="B175" s="16"/>
      <c r="C175" s="7"/>
      <c r="D175" s="17" t="s">
        <v>31</v>
      </c>
      <c r="E175" s="8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5.75" thickBot="1" x14ac:dyDescent="0.25">
      <c r="A176" s="28">
        <f>A158</f>
        <v>2</v>
      </c>
      <c r="B176" s="29">
        <f>B158</f>
        <v>4</v>
      </c>
      <c r="C176" s="137" t="s">
        <v>4</v>
      </c>
      <c r="D176" s="138"/>
      <c r="E176" s="30"/>
      <c r="F176" s="31">
        <f>F165+F175</f>
        <v>555</v>
      </c>
      <c r="G176" s="31">
        <f t="shared" ref="G176" si="82">G165+G175</f>
        <v>21.21</v>
      </c>
      <c r="H176" s="31">
        <f t="shared" ref="H176" si="83">H165+H175</f>
        <v>21.3</v>
      </c>
      <c r="I176" s="31">
        <f t="shared" ref="I176" si="84">I165+I175</f>
        <v>75.8</v>
      </c>
      <c r="J176" s="31">
        <f t="shared" ref="J176:L176" si="85">J165+J175</f>
        <v>591.5</v>
      </c>
      <c r="K176" s="31"/>
      <c r="L176" s="31">
        <f t="shared" si="85"/>
        <v>101.27000000000001</v>
      </c>
    </row>
    <row r="177" spans="1:12" ht="15" x14ac:dyDescent="0.25">
      <c r="A177" s="19">
        <v>2</v>
      </c>
      <c r="B177" s="20">
        <v>5</v>
      </c>
      <c r="C177" s="21" t="s">
        <v>20</v>
      </c>
      <c r="D177" s="104" t="s">
        <v>21</v>
      </c>
      <c r="E177" s="104" t="s">
        <v>76</v>
      </c>
      <c r="F177" s="105">
        <v>155</v>
      </c>
      <c r="G177" s="106">
        <v>21</v>
      </c>
      <c r="H177" s="106">
        <v>12.3</v>
      </c>
      <c r="I177" s="106">
        <v>39.5</v>
      </c>
      <c r="J177" s="125">
        <v>353.9</v>
      </c>
      <c r="K177" s="106">
        <v>279</v>
      </c>
      <c r="L177" s="62">
        <v>59.02</v>
      </c>
    </row>
    <row r="178" spans="1:12" ht="15" x14ac:dyDescent="0.25">
      <c r="A178" s="22"/>
      <c r="B178" s="14"/>
      <c r="C178" s="10"/>
      <c r="D178" s="104" t="s">
        <v>28</v>
      </c>
      <c r="E178" s="104" t="s">
        <v>77</v>
      </c>
      <c r="F178" s="105">
        <v>200</v>
      </c>
      <c r="G178" s="106">
        <v>0.2</v>
      </c>
      <c r="H178" s="106">
        <v>0.1</v>
      </c>
      <c r="I178" s="106">
        <v>9.3000000000000007</v>
      </c>
      <c r="J178" s="125">
        <v>38</v>
      </c>
      <c r="K178" s="106">
        <v>457</v>
      </c>
      <c r="L178" s="62">
        <v>4</v>
      </c>
    </row>
    <row r="179" spans="1:12" ht="15" x14ac:dyDescent="0.25">
      <c r="A179" s="22"/>
      <c r="B179" s="14"/>
      <c r="C179" s="10"/>
      <c r="D179" s="127" t="s">
        <v>29</v>
      </c>
      <c r="E179" s="107" t="s">
        <v>78</v>
      </c>
      <c r="F179" s="108">
        <v>50</v>
      </c>
      <c r="G179" s="109">
        <v>4</v>
      </c>
      <c r="H179" s="109">
        <v>1.4</v>
      </c>
      <c r="I179" s="109">
        <v>23.9</v>
      </c>
      <c r="J179" s="125">
        <v>124</v>
      </c>
      <c r="K179" s="109">
        <v>545</v>
      </c>
      <c r="L179" s="110">
        <v>15</v>
      </c>
    </row>
    <row r="180" spans="1:12" ht="15.75" thickBot="1" x14ac:dyDescent="0.3">
      <c r="A180" s="22"/>
      <c r="B180" s="14"/>
      <c r="C180" s="10"/>
      <c r="D180" s="127" t="s">
        <v>50</v>
      </c>
      <c r="E180" s="107" t="s">
        <v>51</v>
      </c>
      <c r="F180" s="115">
        <v>150</v>
      </c>
      <c r="G180" s="134">
        <v>7.0000000000000001E-3</v>
      </c>
      <c r="H180" s="125">
        <v>0.3</v>
      </c>
      <c r="I180" s="109">
        <v>14.7</v>
      </c>
      <c r="J180" s="125">
        <v>66</v>
      </c>
      <c r="K180" s="116" t="s">
        <v>44</v>
      </c>
      <c r="L180" s="136">
        <v>23.25</v>
      </c>
    </row>
    <row r="181" spans="1:12" ht="15" x14ac:dyDescent="0.25">
      <c r="A181" s="22"/>
      <c r="B181" s="14"/>
      <c r="C181" s="10"/>
      <c r="D181" s="6" t="s">
        <v>22</v>
      </c>
      <c r="E181" s="38"/>
      <c r="F181" s="39"/>
      <c r="G181" s="39"/>
      <c r="H181" s="39"/>
      <c r="I181" s="39"/>
      <c r="J181" s="39"/>
      <c r="K181" s="40"/>
      <c r="L181" s="39"/>
    </row>
    <row r="182" spans="1:12" ht="15" x14ac:dyDescent="0.25">
      <c r="A182" s="22"/>
      <c r="B182" s="14"/>
      <c r="C182" s="10"/>
      <c r="D182" s="5"/>
      <c r="E182" s="38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2"/>
      <c r="B183" s="14"/>
      <c r="C183" s="10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3"/>
      <c r="B184" s="16"/>
      <c r="C184" s="7"/>
      <c r="D184" s="17" t="s">
        <v>31</v>
      </c>
      <c r="E184" s="8"/>
      <c r="F184" s="18">
        <f>SUM(F177:F183)</f>
        <v>555</v>
      </c>
      <c r="G184" s="18">
        <f t="shared" ref="G184:J184" si="86">SUM(G177:G183)</f>
        <v>25.207000000000001</v>
      </c>
      <c r="H184" s="18">
        <f t="shared" si="86"/>
        <v>14.100000000000001</v>
      </c>
      <c r="I184" s="18">
        <f t="shared" si="86"/>
        <v>87.399999999999991</v>
      </c>
      <c r="J184" s="18">
        <f t="shared" si="86"/>
        <v>581.9</v>
      </c>
      <c r="K184" s="24"/>
      <c r="L184" s="18">
        <f t="shared" ref="L184" si="87">SUM(L177:L183)</f>
        <v>101.27000000000001</v>
      </c>
    </row>
    <row r="185" spans="1:12" ht="15" x14ac:dyDescent="0.25">
      <c r="A185" s="25">
        <f>A177</f>
        <v>2</v>
      </c>
      <c r="B185" s="12">
        <f>B177</f>
        <v>5</v>
      </c>
      <c r="C185" s="9" t="s">
        <v>23</v>
      </c>
      <c r="D185" s="6" t="s">
        <v>24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 x14ac:dyDescent="0.25">
      <c r="A186" s="22"/>
      <c r="B186" s="14"/>
      <c r="C186" s="10"/>
      <c r="D186" s="6" t="s">
        <v>25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 x14ac:dyDescent="0.25">
      <c r="A187" s="22"/>
      <c r="B187" s="14"/>
      <c r="C187" s="10"/>
      <c r="D187" s="6" t="s">
        <v>26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22"/>
      <c r="B188" s="14"/>
      <c r="C188" s="10"/>
      <c r="D188" s="6" t="s">
        <v>27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22"/>
      <c r="B189" s="14"/>
      <c r="C189" s="10"/>
      <c r="D189" s="6" t="s">
        <v>28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22"/>
      <c r="B190" s="14"/>
      <c r="C190" s="10"/>
      <c r="D190" s="6" t="s">
        <v>29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x14ac:dyDescent="0.25">
      <c r="A191" s="22"/>
      <c r="B191" s="14"/>
      <c r="C191" s="10"/>
      <c r="D191" s="6" t="s">
        <v>30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2"/>
      <c r="B192" s="14"/>
      <c r="C192" s="10"/>
      <c r="D192" s="5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2"/>
      <c r="B193" s="14"/>
      <c r="C193" s="10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3"/>
      <c r="B194" s="16"/>
      <c r="C194" s="7"/>
      <c r="D194" s="17" t="s">
        <v>31</v>
      </c>
      <c r="E194" s="8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137" t="s">
        <v>4</v>
      </c>
      <c r="D195" s="138"/>
      <c r="E195" s="30"/>
      <c r="F195" s="31">
        <f>F184+F194</f>
        <v>555</v>
      </c>
      <c r="G195" s="31">
        <f t="shared" ref="G195" si="90">G184+G194</f>
        <v>25.207000000000001</v>
      </c>
      <c r="H195" s="31">
        <f t="shared" ref="H195" si="91">H184+H194</f>
        <v>14.100000000000001</v>
      </c>
      <c r="I195" s="31">
        <f t="shared" ref="I195" si="92">I184+I194</f>
        <v>87.399999999999991</v>
      </c>
      <c r="J195" s="31">
        <f t="shared" ref="J195:L195" si="93">J184+J194</f>
        <v>581.9</v>
      </c>
      <c r="K195" s="31"/>
      <c r="L195" s="31">
        <f t="shared" si="93"/>
        <v>101.27000000000001</v>
      </c>
    </row>
    <row r="196" spans="1:12" x14ac:dyDescent="0.2">
      <c r="A196" s="26"/>
      <c r="B196" s="27"/>
      <c r="C196" s="139" t="s">
        <v>5</v>
      </c>
      <c r="D196" s="139"/>
      <c r="E196" s="139"/>
      <c r="F196" s="33">
        <f>(F24+F43+F62+F81+F100+F119+F138+F157+F176+F195)/(IF(F24=0,0,1)+IF(F43=0,0,1)+IF(F62=0,0,1)+IF(F81=0,0,1)+IF(F100=0,0,1)+IF(F119=0,0,1)+IF(F138=0,0,1)+IF(F157=0,0,1)+IF(F176=0,0,1)+IF(F195=0,0,1))</f>
        <v>571.70000000000005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19.994700000000002</v>
      </c>
      <c r="H196" s="33">
        <f t="shared" si="94"/>
        <v>17.138000000000002</v>
      </c>
      <c r="I196" s="33">
        <f t="shared" si="94"/>
        <v>74.898999999999987</v>
      </c>
      <c r="J196" s="33">
        <f t="shared" si="94"/>
        <v>551.06000000000006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101.26999999999998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shcola_11</cp:lastModifiedBy>
  <dcterms:created xsi:type="dcterms:W3CDTF">2022-05-16T14:23:56Z</dcterms:created>
  <dcterms:modified xsi:type="dcterms:W3CDTF">2025-01-17T10:53:53Z</dcterms:modified>
</cp:coreProperties>
</file>